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A:\Управление национальных счетов\УТС\1. Жанна\22.08.2022\ВРП 2021 (отчетные)\ПУБЛИКАЦИИ\"/>
    </mc:Choice>
  </mc:AlternateContent>
  <xr:revisionPtr revIDLastSave="0" documentId="13_ncr:1_{C5A278DE-D406-464F-BD9B-16D6361EA17C}" xr6:coauthVersionLast="47" xr6:coauthVersionMax="47" xr10:uidLastSave="{00000000-0000-0000-0000-000000000000}"/>
  <bookViews>
    <workbookView xWindow="-120" yWindow="-120" windowWidth="29040" windowHeight="15840" xr2:uid="{00000000-000D-0000-FFFF-FFFF00000000}"/>
  </bookViews>
  <sheets>
    <sheet name="Обложка" sheetId="1" r:id="rId1"/>
    <sheet name="Усл.обозначения" sheetId="2" r:id="rId2"/>
    <sheet name="Содержание" sheetId="17" r:id="rId3"/>
    <sheet name="Метод.пояснения" sheetId="20" r:id="rId4"/>
    <sheet name="1 табл" sheetId="22" r:id="rId5"/>
    <sheet name="2 табл" sheetId="23" r:id="rId6"/>
    <sheet name="3 табл" sheetId="14" r:id="rId7"/>
    <sheet name="4 табл" sheetId="15" r:id="rId8"/>
    <sheet name="5 табл" sheetId="24" r:id="rId9"/>
    <sheet name="6 табл" sheetId="25" r:id="rId10"/>
    <sheet name="7 табл" sheetId="26" r:id="rId11"/>
    <sheet name="8 табл" sheetId="27" r:id="rId12"/>
    <sheet name="9 табл" sheetId="30" r:id="rId13"/>
    <sheet name="10 табл" sheetId="28" r:id="rId14"/>
    <sheet name="11 табл" sheetId="29" r:id="rId15"/>
  </sheets>
  <definedNames>
    <definedName name="_xlnm._FilterDatabase" localSheetId="5" hidden="1">'2 табл'!#REF!</definedName>
    <definedName name="_xlnm._FilterDatabase" localSheetId="7" hidden="1">'4 табл'!#REF!</definedName>
    <definedName name="_xlnm._FilterDatabase" localSheetId="8" hidden="1">'5 табл'!#REF!</definedName>
    <definedName name="_xlnm._FilterDatabase" localSheetId="9" hidden="1">'6 табл'!#REF!</definedName>
    <definedName name="_xlnm._FilterDatabase" localSheetId="10" hidden="1">'7 табл'!#REF!</definedName>
    <definedName name="_xlnm._FilterDatabase" localSheetId="11" hidden="1">'8 табл'!#REF!</definedName>
    <definedName name="_xlnm.Print_Titles" localSheetId="13">'10 табл'!$3:$3</definedName>
    <definedName name="_xlnm.Print_Titles" localSheetId="14">'11 табл'!$3:$3</definedName>
    <definedName name="_xlnm.Print_Titles" localSheetId="12">'9 табл'!$3:$3</definedName>
    <definedName name="_xlnm.Print_Area" localSheetId="7">'4 табл'!$A$1:$J$22</definedName>
    <definedName name="_xlnm.Print_Area" localSheetId="8">'5 табл'!$A$1:$M$21</definedName>
    <definedName name="_xlnm.Print_Area" localSheetId="9">'6 табл'!$A$1:$F$21</definedName>
    <definedName name="_xlnm.Print_Area" localSheetId="10">'7 табл'!$A$1:$V$21</definedName>
    <definedName name="_xlnm.Print_Area" localSheetId="11">'8 табл'!$A$1:$W$21</definedName>
  </definedNames>
  <calcPr calcId="191029"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 i="29" l="1"/>
  <c r="F4" i="25"/>
  <c r="C4" i="22"/>
  <c r="D4" i="22"/>
  <c r="E4" i="22"/>
  <c r="F4" i="22"/>
  <c r="G4" i="22"/>
  <c r="H4" i="22"/>
  <c r="I4" i="22"/>
  <c r="J4" i="22"/>
  <c r="K4" i="22"/>
  <c r="L4" i="22"/>
  <c r="B4" i="22"/>
  <c r="M4" i="22"/>
  <c r="F5" i="14"/>
  <c r="C4" i="15"/>
  <c r="D4" i="15"/>
  <c r="E4" i="15"/>
  <c r="F4" i="15"/>
  <c r="G4" i="15"/>
  <c r="H4" i="15"/>
  <c r="I4" i="15"/>
  <c r="J4" i="15"/>
  <c r="K4" i="15"/>
  <c r="L4" i="15"/>
  <c r="M4" i="15"/>
  <c r="B4" i="15"/>
  <c r="C4" i="25"/>
  <c r="D4" i="25"/>
  <c r="E4" i="25"/>
  <c r="B4" i="25"/>
  <c r="C4" i="26"/>
  <c r="D4" i="26"/>
  <c r="E4" i="26"/>
  <c r="F4" i="26"/>
  <c r="G4" i="26"/>
  <c r="H4" i="26"/>
  <c r="I4" i="26"/>
  <c r="J4" i="26"/>
  <c r="K4" i="26"/>
  <c r="L4" i="26"/>
  <c r="M4" i="26"/>
  <c r="N4" i="26"/>
  <c r="O4" i="26"/>
  <c r="P4" i="26"/>
  <c r="Q4" i="26"/>
  <c r="R4" i="26"/>
  <c r="S4" i="26"/>
  <c r="T4" i="26"/>
  <c r="U4" i="26"/>
  <c r="V4" i="26"/>
  <c r="B4" i="26"/>
  <c r="C4" i="27"/>
  <c r="D4" i="27"/>
  <c r="E4" i="27"/>
  <c r="F4" i="27"/>
  <c r="G4" i="27"/>
  <c r="H4" i="27"/>
  <c r="I4" i="27"/>
  <c r="J4" i="27"/>
  <c r="K4" i="27"/>
  <c r="L4" i="27"/>
  <c r="M4" i="27"/>
  <c r="N4" i="27"/>
  <c r="O4" i="27"/>
  <c r="P4" i="27"/>
  <c r="Q4" i="27"/>
  <c r="R4" i="27"/>
  <c r="S4" i="27"/>
  <c r="T4" i="27"/>
  <c r="U4" i="27"/>
  <c r="V4" i="27"/>
  <c r="W4" i="27"/>
  <c r="B4" i="27"/>
  <c r="B21" i="29"/>
  <c r="B20" i="29"/>
  <c r="B19" i="29"/>
  <c r="B18" i="29"/>
  <c r="B17" i="29"/>
  <c r="B16" i="29"/>
  <c r="B15" i="29"/>
  <c r="B14" i="29"/>
  <c r="B13" i="29"/>
  <c r="B12" i="29"/>
  <c r="B11" i="29"/>
  <c r="B10" i="29"/>
  <c r="B9" i="29"/>
  <c r="B8" i="29"/>
  <c r="B7" i="29"/>
  <c r="B6" i="29"/>
  <c r="B4" i="29"/>
  <c r="C4" i="28" l="1"/>
  <c r="D4" i="28"/>
  <c r="E4" i="28"/>
  <c r="F4" i="28"/>
  <c r="G4" i="28"/>
  <c r="H4" i="28"/>
  <c r="I4" i="28"/>
  <c r="J4" i="28"/>
  <c r="K4" i="28"/>
  <c r="L4" i="28"/>
  <c r="M4" i="28"/>
  <c r="N4" i="28"/>
  <c r="O4" i="28"/>
  <c r="P4" i="28"/>
  <c r="Q4" i="28"/>
  <c r="R4" i="28"/>
  <c r="S4" i="28"/>
  <c r="T4" i="28"/>
  <c r="U4" i="28"/>
  <c r="V4" i="28"/>
  <c r="W4" i="28"/>
  <c r="B4" i="28"/>
  <c r="B11" i="24" l="1"/>
  <c r="B6" i="24"/>
  <c r="B7" i="24"/>
  <c r="B8" i="24"/>
  <c r="B9" i="24"/>
  <c r="B10" i="24"/>
  <c r="B12" i="24"/>
  <c r="B13" i="24"/>
  <c r="B14" i="24"/>
  <c r="B15" i="24"/>
  <c r="B16" i="24"/>
  <c r="B17" i="24"/>
  <c r="B18" i="24"/>
  <c r="B19" i="24"/>
  <c r="B20" i="24"/>
  <c r="B21" i="24"/>
  <c r="B5" i="24"/>
  <c r="D4" i="24"/>
  <c r="E4" i="24"/>
  <c r="F4" i="24"/>
  <c r="G4" i="24"/>
  <c r="H4" i="24"/>
  <c r="I4" i="24"/>
  <c r="J4" i="24"/>
  <c r="K4" i="24"/>
  <c r="L4" i="24"/>
  <c r="M4" i="24"/>
  <c r="N4" i="24"/>
  <c r="C4" i="24"/>
  <c r="E5" i="14"/>
  <c r="B4" i="24" l="1"/>
</calcChain>
</file>

<file path=xl/sharedStrings.xml><?xml version="1.0" encoding="utf-8"?>
<sst xmlns="http://schemas.openxmlformats.org/spreadsheetml/2006/main" count="511" uniqueCount="169">
  <si>
    <t>Шартты белгілер:</t>
  </si>
  <si>
    <t>«-»  құбылыс жоқ</t>
  </si>
  <si>
    <t>«х» – деректер құпия</t>
  </si>
  <si>
    <t>«...» – деректер жоқ</t>
  </si>
  <si>
    <t>Условные обозначения:</t>
  </si>
  <si>
    <t>«0,0» – незначительная величина</t>
  </si>
  <si>
    <t>«...» – данные отсутствуют</t>
  </si>
  <si>
    <t>В отдельных случаях незначительные расхождения между итогом и суммой слагаемых объясняются округлением данных.</t>
  </si>
  <si>
    <t>Жекелеген жағдайларда қорытынды мен қосылғыштар сомасы арасындағы шамалы айырмашылықтар деректерді дөңгелектеумен түсіндіріледі.</t>
  </si>
  <si>
    <t>«-» явление отсутствует</t>
  </si>
  <si>
    <t>«х» – данные конфиденциальны</t>
  </si>
  <si>
    <t>«0,0» – болмашы шама</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</si>
  <si>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</si>
  <si>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</si>
  <si>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</si>
  <si>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</si>
  <si>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</si>
  <si>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</si>
  <si>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</si>
  <si>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</si>
  <si>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</si>
  <si>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</si>
  <si>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</si>
  <si>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</si>
  <si>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</si>
  <si>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</si>
  <si>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</si>
  <si>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Нұр-Сұлтан қаласы</t>
  </si>
  <si>
    <t>Алматы қаласы</t>
  </si>
  <si>
    <t>Шымкент қаласы</t>
  </si>
  <si>
    <t xml:space="preserve"> Мазмұны </t>
  </si>
  <si>
    <t>Содержание</t>
  </si>
  <si>
    <t>Әдіснамалық түсініктемелер</t>
  </si>
  <si>
    <t>Методологические пояснения</t>
  </si>
  <si>
    <t>1.</t>
  </si>
  <si>
    <t>2.</t>
  </si>
  <si>
    <t>3.</t>
  </si>
  <si>
    <t>Ұлттық шоттар</t>
  </si>
  <si>
    <t>Национальные счета</t>
  </si>
  <si>
    <t>1 серия</t>
  </si>
  <si>
    <t>4.</t>
  </si>
  <si>
    <t>5.</t>
  </si>
  <si>
    <t>6.</t>
  </si>
  <si>
    <t>7.</t>
  </si>
  <si>
    <t>8.</t>
  </si>
  <si>
    <t>9.</t>
  </si>
  <si>
    <t>10.</t>
  </si>
  <si>
    <t>11.</t>
  </si>
  <si>
    <t>Жалпы өңірлік өнім (ЖӨӨ) өндіріс әдісімен есептелген және елдің Жалпы ішкі өніміне сай көрсеткіш болып табылады. Белгілі бір өңірдің резиденттері болып табылатын экономикалық бірліктер өндірген түпкілікті тауарлар мен қызметтер сомасын көрсетеді.</t>
  </si>
  <si>
    <t>Рынок бағаларындағы ЖӨӨ экономикалық қызмет түрлері бойынша есептелеген жалпы қосылған құн мен өнімдерге және импортқа салынатын таза салық сомасы болып табылады.</t>
  </si>
  <si>
    <t>Жалпы ішкі өнім элементтерін өңірлер бойынша бөлу жоғарыдан төменге әдісімен жүзеге асырылған: қаржы және сақтандыру қызметі, мемлекеттік басқару және қорғаныс; міндетті әлеуметтік қамтамасыз ету еңбекақы құрылымына сәйкес; өнімдерге салынатын салықтар жалпы қосылған құнға пропорционалды бөлінген.</t>
  </si>
  <si>
    <t>Валовой региональный продукт (ВРП) рассчитан методом производства и является показателем, аналогичным Валовому внутреннему продукту страны. Он представляет собой стоимость конечных товаров и услуг, произведенных экономическими единицами, являющимися резидентами данного региона.</t>
  </si>
  <si>
    <t xml:space="preserve">ВРП в рыночных ценах представляет собой сумму валовой добавленной стоимости по видам экономической деятельности и чистых налогов на продукты и импорт. </t>
  </si>
  <si>
    <t>Распределение элементов валового внутреннего продукта по регионам осуществлено методом сверху-вниз: финансовая и страховая деятельность, государственное управление и оборона; обязательное социальное обеспечение в соответствии со структурой оплаты труда; налоги на продукты пропорционально валовой добавленной стоимости.</t>
  </si>
  <si>
    <r>
      <t>Жалпы шығарылым</t>
    </r>
    <r>
      <rPr>
        <sz val="10"/>
        <rFont val="Calibri"/>
        <family val="2"/>
        <charset val="204"/>
        <scheme val="minor"/>
      </rPr>
      <t xml:space="preserve"> есепті кезеңде экономикада өндірілген тауарлар мен қызметтердің жиынтықты құнын көрсетеді.</t>
    </r>
  </si>
  <si>
    <r>
      <t>Валовой выпуск</t>
    </r>
    <r>
      <rPr>
        <sz val="10"/>
        <rFont val="Calibri"/>
        <family val="2"/>
        <charset val="204"/>
        <scheme val="minor"/>
      </rPr>
      <t xml:space="preserve"> представляет собой суммарную стоимость товаров (услуг), произведенных в экономике в отчетном периоде.</t>
    </r>
  </si>
  <si>
    <r>
      <t xml:space="preserve">Аралық тұтыну </t>
    </r>
    <r>
      <rPr>
        <sz val="10"/>
        <rFont val="Calibri"/>
        <family val="2"/>
        <charset val="204"/>
        <scheme val="minor"/>
      </rPr>
      <t>есепті кезеңде өндіріс процесінде түрленетін немесе түгелдей тұтынылатын тауарлар (қызметтер) құнына тең.</t>
    </r>
  </si>
  <si>
    <r>
      <t>Промежуточное потребление</t>
    </r>
    <r>
      <rPr>
        <sz val="10"/>
        <rFont val="Calibri"/>
        <family val="2"/>
        <charset val="204"/>
        <scheme val="minor"/>
      </rPr>
      <t xml:space="preserve"> равно стоимости товаров и услуг, которые трансформируются или полностью потребляются в процессе производства в отчетном периоде. </t>
    </r>
  </si>
  <si>
    <r>
      <t xml:space="preserve">Жалпы қосылған құн </t>
    </r>
    <r>
      <rPr>
        <sz val="10"/>
        <rFont val="Calibri"/>
        <family val="2"/>
        <charset val="204"/>
        <scheme val="minor"/>
      </rPr>
      <t>салалар деңгейінде тауарлар (қызметтер) шығарылымы мен аралық тұтыну арасындағы айырмашылық ретінде есептеп шығарылады. «Жалпы» термині өндіріс процесінде тұтынылған негізгі капиталдың құны көрсеткішке қосылатындығын көрсетеді.</t>
    </r>
  </si>
  <si>
    <r>
      <t>Валовая добавленная стоимость</t>
    </r>
    <r>
      <rPr>
        <sz val="10"/>
        <rFont val="Calibri"/>
        <family val="2"/>
        <charset val="204"/>
        <scheme val="minor"/>
      </rPr>
      <t xml:space="preserve"> исчисляется на уровне отраслей как разность между выпуском товаров (услуг) и промежуточным потреблением. Термин «валовая» указывает на то, что показатель включает потребленную в процессе производства стоимость основного капитала.</t>
    </r>
  </si>
  <si>
    <r>
      <t>Өнімдерге салынатын салықтарға</t>
    </r>
    <r>
      <rPr>
        <sz val="10"/>
        <rFont val="Calibri"/>
        <family val="2"/>
        <charset val="204"/>
        <scheme val="minor"/>
      </rPr>
      <t xml:space="preserve"> мөлшері өндірілген өнім мен көрсетілген қызмет құнына тікелей байланысты салықтар жатады. Өнімдерге салынатын салықтарға қосылған құнға салынатын салық, акциздер, импортталатын тауарларға (қызметтерге) салықтар және басқалары жатады.</t>
    </r>
  </si>
  <si>
    <r>
      <t>Налоги на продукты</t>
    </r>
    <r>
      <rPr>
        <sz val="10"/>
        <rFont val="Calibri"/>
        <family val="2"/>
        <charset val="204"/>
        <scheme val="minor"/>
      </rPr>
      <t xml:space="preserve"> включают налоги, размер которых прямо зависит от стоимости произведенной продукции и оказанных услуг. К налогам на продукты относятся: налог на добавленную стоимость, акцизы, налог на импортируемые товары (услуги) и прочие.</t>
    </r>
  </si>
  <si>
    <r>
      <t>Өнімдерге  салынатын субсидиялар</t>
    </r>
    <r>
      <rPr>
        <sz val="10"/>
        <rFont val="Calibri"/>
        <family val="2"/>
        <charset val="204"/>
        <scheme val="minor"/>
      </rPr>
      <t xml:space="preserve"> – кәсіпорындарға олар тауарлардың (қызметтердің) белгілі бір түрлерін өндірген жағдайда Мемлекеттік бюджеттен берілетін ағымдағы өтеусіз төлемдер.</t>
    </r>
  </si>
  <si>
    <r>
      <t xml:space="preserve">Субсидии на продукты </t>
    </r>
    <r>
      <rPr>
        <sz val="10"/>
        <rFont val="Calibri"/>
        <family val="2"/>
        <charset val="204"/>
        <scheme val="minor"/>
      </rPr>
      <t>– текущие некомпенсируемые выплаты из Государственного бюджета предприятиям при условии производства ими определенного вида товаров (услуг).</t>
    </r>
  </si>
  <si>
    <r>
      <t xml:space="preserve">Өнімдерге салынатын таза салықтар – </t>
    </r>
    <r>
      <rPr>
        <sz val="10"/>
        <rFont val="Calibri"/>
        <family val="2"/>
        <charset val="204"/>
        <scheme val="minor"/>
      </rPr>
      <t>тиісті субсидияларды шегергендегі салықтар.</t>
    </r>
  </si>
  <si>
    <r>
      <t xml:space="preserve">Чистые налоги на продукты – </t>
    </r>
    <r>
      <rPr>
        <sz val="10"/>
        <rFont val="Calibri"/>
        <family val="2"/>
        <charset val="204"/>
        <scheme val="minor"/>
      </rPr>
      <t>это</t>
    </r>
    <r>
      <rPr>
        <b/>
        <sz val="10"/>
        <rFont val="Calibri"/>
        <family val="2"/>
        <charset val="204"/>
        <scheme val="minor"/>
      </rPr>
      <t xml:space="preserve"> </t>
    </r>
    <r>
      <rPr>
        <sz val="10"/>
        <rFont val="Calibri"/>
        <family val="2"/>
        <charset val="204"/>
        <scheme val="minor"/>
      </rPr>
      <t>налоги за вычетом соответствующих субсидий.</t>
    </r>
  </si>
  <si>
    <t>Жалпы өңірлік өнім</t>
  </si>
  <si>
    <t>Оңтүстік Қазақстан</t>
  </si>
  <si>
    <t>Солтүстік Қазақстан</t>
  </si>
  <si>
    <t>Шығыс Қазақстан</t>
  </si>
  <si>
    <t xml:space="preserve">млн. теңге  </t>
  </si>
  <si>
    <t>млн. тенге</t>
  </si>
  <si>
    <t xml:space="preserve">мың теңге  </t>
  </si>
  <si>
    <t>пайызбен</t>
  </si>
  <si>
    <t>в процентах</t>
  </si>
  <si>
    <t>тыс.тенге</t>
  </si>
  <si>
    <t>ЖӨӨ бойынша
по ВРП</t>
  </si>
  <si>
    <t>Өңірлердің орналасу тәртібі
Порядок расположения регионов</t>
  </si>
  <si>
    <t>Анықтама:
Справочно:</t>
  </si>
  <si>
    <t>Барлығы
Всего</t>
  </si>
  <si>
    <t>Ауыл, орман өсіру және балық шаруашылығы
Сельское, лесное и рыбное хозяйство</t>
  </si>
  <si>
    <t>Өнеркәсіп
Промышленность</t>
  </si>
  <si>
    <t>Кен өндіру өнеркәсібі және карьерлерді қазу
Горнодобывающая промышленность и разработка карьеров</t>
  </si>
  <si>
    <t>Өңдеу өнеркәсібі
Обрабатывающая промышленность</t>
  </si>
  <si>
    <t>Құрылыс
Строительство</t>
  </si>
  <si>
    <t>Көтерме және бөлшек сауда; автомобильдерді және мотоциклдерді жөндеу
Оптовая и розничная торговля; ремонт автомобилей и мотоциклов</t>
  </si>
  <si>
    <t>Көлік және қоймалау
Транспорт и складирование</t>
  </si>
  <si>
    <t>Ақпарат және байланыс
Информация и связь</t>
  </si>
  <si>
    <t>Жылжымайтын мүлікпен жасалатын операциялар
Операции с недвижимым имуществом</t>
  </si>
  <si>
    <t>Басқа қызмет көрсетулер
Прочие услуги</t>
  </si>
  <si>
    <t>Шығарылым
Выпуск</t>
  </si>
  <si>
    <t>Аралық тұтыну
Промежуточное потребление</t>
  </si>
  <si>
    <t>Жалпы қосылған құн
Валовая добавленная стоимость</t>
  </si>
  <si>
    <t xml:space="preserve">Өнімдерге салынатын таза салықтар
Чистые налоги на продукты  </t>
  </si>
  <si>
    <t>Жалпы өңірлік өнім
Валовой региональный продукт</t>
  </si>
  <si>
    <t>Тұру және тамақтану жөнінде қызмет көрсету
Услуги по проживанию и питанию</t>
  </si>
  <si>
    <t>Қаржы және сақтандыру қызметі
Финансовая и страховая деятельность</t>
  </si>
  <si>
    <t>Кәсіби, ғылыми және техникалық қызмет
Профессиональная, научная и техническая деятельность</t>
  </si>
  <si>
    <t>Әкімшілік және қосалқы қызмет көрсету саласындағы қызмет
Деятельность в области административного и вспомогательного обслуживания</t>
  </si>
  <si>
    <t>Мемлекеттік басқару және қорғаныс; міндетті әлеуметтік қамтамасыз ету
Государственное управление и оборона; обязательное социальное обеспечение</t>
  </si>
  <si>
    <t>Білім беру
Образование</t>
  </si>
  <si>
    <t>Өнер, ойын-сауық және демалыс
Искусство, развлечения и отдых</t>
  </si>
  <si>
    <t>Өзге де қызметтер түрлерін ұсыну
Предоставление прочих видов услуг</t>
  </si>
  <si>
    <t>Өнімге салынатын таза салықтар
Чистые налоги на продукты</t>
  </si>
  <si>
    <t xml:space="preserve">Кен өндіру өнеркәсібі және карьерлерді қазу
Горнодобывающая промышленность и разработка карьеров
</t>
  </si>
  <si>
    <t xml:space="preserve">Өңдеу өнеркәсібі
Обрабатывающая промышленность
</t>
  </si>
  <si>
    <t xml:space="preserve">Көлік және қоймалау
Транспорт и складирование
</t>
  </si>
  <si>
    <t xml:space="preserve">Тұру және тамақтану жөнінде қызмет көрсету
Услуги по проживанию и питанию
</t>
  </si>
  <si>
    <t xml:space="preserve">Кәсіби, ғылыми және техникалық қызмет
Профессиональная, научная и техническая деятельность
</t>
  </si>
  <si>
    <t xml:space="preserve">Әкімшілік және қосалқы қызмет көрсету саласындағы қызмет
Деятельность в области административного и
вспомогательного обслуживания
</t>
  </si>
  <si>
    <t xml:space="preserve">Өнер, ойын-сауық және демалыс
Искусство, развлечения и отдых
</t>
  </si>
  <si>
    <t>2017*</t>
  </si>
  <si>
    <t>халықтың жан басына шаққандағы ЖӨӨ бойынша
по ВРП на душу населения</t>
  </si>
  <si>
    <t>халықтың орташа жылдық саны, мың адам
среднегодовая численность населения, человек</t>
  </si>
  <si>
    <t>халықтың үлес салмағы, %
удельный вес населения, %</t>
  </si>
  <si>
    <t>Жауапты шығарушы:
Ұлттық шоттар департаменті</t>
  </si>
  <si>
    <t>-</t>
  </si>
  <si>
    <t>алдыңғы жылға пайызбен</t>
  </si>
  <si>
    <t>«Қазақстан Республикасының Азаматтық кодексіне (ерекше бөлігі)» сəйкес бұл материал көбейтуге (көшіруге) жатпайды, статистикалық ақпараттарды өз жарияланымдарында (басылымдарында) пайдаланған жағдайда Қазақстан Республикасы Стратегиялық жоспарлау және реформалар агенттігі Ұлттық статистика бюросына сілтеме жасау міндетті.</t>
  </si>
  <si>
    <t>В соответствии с «Гражданским кодексом Республики Казахстан (особенная часть)» данный материал не подлежит размножению (копированию), при использовании статистической информации в своих публикациях (изданиях) обязательна ссылка на Бюро национальной статистики Агентства по стратегическому планированию и реформам Республики Казахстан.</t>
  </si>
  <si>
    <t>© Қазақстан Республикасы Стратегиялық жоспарлау және реформалар агенттігі Ұлттық статистика бюросы</t>
  </si>
  <si>
    <t>в процентах к предыдущему году</t>
  </si>
  <si>
    <t>2021 жыл</t>
  </si>
  <si>
    <t>2021 год</t>
  </si>
  <si>
    <t>2010-2021 жылдардағы халықтың жан басына шаққандағы жалпы өңірлік өнімі</t>
  </si>
  <si>
    <t>2021 жылғы халықтың жан басына шаққандағы жалпы өңірлік өнімі</t>
  </si>
  <si>
    <t>Валовой региональный продукт на душу населения за 2021 год</t>
  </si>
  <si>
    <t>Удельный вес ненаблюдаемой экономики в Валовом внутреннем продукте за 2021 год</t>
  </si>
  <si>
    <t>2021 жылғы шығарылым, аралық тұтыну және жалпы өңірлік өнім</t>
  </si>
  <si>
    <t>Выпуск, промежуточное потребление и валовой региональный продукт за 2021 год</t>
  </si>
  <si>
    <t>2021 жылғы экономикалық қызмет түрлері бойынша шығарылым</t>
  </si>
  <si>
    <t>Выпуск по видам экономической деятельности за 2021 год</t>
  </si>
  <si>
    <t>2021 жылғы экономикалық қызмет түрлері бойынша жалпы өңірлік өнім</t>
  </si>
  <si>
    <t>Валовой региональный продукт по видам экономической деятельности за 2021 год</t>
  </si>
  <si>
    <t>Индексы реального изменения Валового регионального продукта за 2021 год</t>
  </si>
  <si>
    <t>2021 жылғы жалпы өңірлік өнімнің экономикалық қызмет түрлері бойынша құрылымы</t>
  </si>
  <si>
    <t>Валовой региональный продукт за 2010-2021 годы</t>
  </si>
  <si>
    <t>Валовой региональный продукт на душу населения за 2010-2021 годы</t>
  </si>
  <si>
    <t>3. 2021 жылғы халықтың жан басына шаққандағы жалпы өңірлік өнімі
Валовой региональный продукт на душу населения за 2021 год</t>
  </si>
  <si>
    <t>6. 2021 жылғы шығарылымы, аралық тұтынуы және жалпы өңірлік өнімі
Выпуск, промежуточное потребление и валовой региональный продукт за 2021 год</t>
  </si>
  <si>
    <t>7. 2021 жылғы экономикалық қызмет түрлері бойынша шығарылым
Выпуск по видам экономической деятельности за 2021 год</t>
  </si>
  <si>
    <t>8. 2021 жылғы экономикалық қызмет түрлері бойынша жалпы өңірлік өнім
Валовой региональный продукт по видам экономической деятельности за 2021 год</t>
  </si>
  <si>
    <t>9. 2021 жылғы жалпы өңірлік өнімінің нақты өзгеру индекстері
Индексы реального изменения Валового регионального продукта за 2021 год</t>
  </si>
  <si>
    <t>10. 2021 жылғы жалпы өңірлік өніміндегі өңірлердің үлес салмағы
Удельный вес регионов в Валовом региональном продукте за 2021 год</t>
  </si>
  <si>
    <t>11. 2021 жылғы жалпы өңірлік өнімнің экономикалық қызмет түрлері бойынша құрылымы
Структура Валового регионального продукта по видам экономической деятельности в 2021 году</t>
  </si>
  <si>
    <t>Халықтың жан басына шаққандағы жалпы өңірлік өнім, мың теңге
Валовой региональный продукт на душу населения, тыс.тенге</t>
  </si>
  <si>
    <t>х</t>
  </si>
  <si>
    <t>*С 2017 года расчеты произведены в соответствии с новой Методикой оценки ненаблюдаемой экономики, зарегистрированной в Министерстве юстиции  Республики Казахстан №19215 от 8 августа 2019г.</t>
  </si>
  <si>
    <t>* 2017 жылдан бастап есептемелер Қазақстан Республикасы Әділет министрлігінде 2019 жылғы 8 тамызда №19215 болып тіркелген Бақыланбайтын экономиканы бағалаудың жаңа әдістемесіне сәйкес жүргізілген.</t>
  </si>
  <si>
    <t>Удельный вес регионов в Валовом внутреннем продукте  за 2010-2021 годы</t>
  </si>
  <si>
    <t xml:space="preserve">2010-2021 жылдардағы Жалпы ішкі өнімдегі өңірлердің үлес салмағы </t>
  </si>
  <si>
    <t>Удельный вес регионов в Валовом внутреннем продукте за 2021 год</t>
  </si>
  <si>
    <t>2021 жылғы Жалпы ішкі өніміндегі өңірлердің үлес салмағы</t>
  </si>
  <si>
    <t>2. 2010-2021 жылдардағы халықтың жан басына шаққандағы жалпы өңірлік өнімі
Валовой региональный продукт на душу населения за 2010-2021 годы</t>
  </si>
  <si>
    <t>1. 2010-2021 жылдардағы жалпы өңірлік өнім
Валовой региональный продукт за 2010-2021 годы</t>
  </si>
  <si>
    <t>2010-2021 жылдардағы Жалпы өңірлік өнім</t>
  </si>
  <si>
    <t>Структура валового регионального продукта по видам экономической деятельности  за 2021 год</t>
  </si>
  <si>
    <t>4. 2010-2021 жылдардағы Жалпы ішкі өнімдегі өңірлердің үлес салмағы
Удельный вес регионов в Валовом внутреннем продукте за 2010-2021 годы</t>
  </si>
  <si>
    <t>2021 жылғы бақыланбайтын экономиканың Жалпы ішкі өнімдегі үлес салмағы</t>
  </si>
  <si>
    <t>5. 2021 жылғы бақыланбайтын экономиканың Жалпы ішкі өнімдегі үлес салмағы
Удельный вес ненаблюдаемой экономики в Валовом внутреннем продукте за 2021 год</t>
  </si>
  <si>
    <t>2021 жылғы Жалпы өңірлік өнімінің нақты өзгеру индекстері</t>
  </si>
  <si>
    <t>Валовой региональный продукт Республики Казахстан за 2021 год с выделением ненаблюдаемой экономики</t>
  </si>
  <si>
    <t>Бақыланбайтын экономиканы бөліп көрсете отырып, Қазақстан Республикасының 2021 жылғы жалпы өңірлік өнімі</t>
  </si>
  <si>
    <t>Электр энергиясымен, газбен, бумен, ыстық сумен және ауаны кондициялаумен жабдықтау
Снабжение электроэнергией, газом, паром, горячей водой и  кондиционированным воздухом</t>
  </si>
  <si>
    <t>Сумен жабдықтау; қалдықтарды жинау, өңдеу және жою, ластануды жою бойынша қызмет
Водоснабжение; сбор, обработка и удаление отходов, деятельность по ликвидации загрязнений</t>
  </si>
  <si>
    <t>Денсаулық сақтау және халыққа әлеуметтік қызмет көрсету
Здравоохранение и социальное обслуживание населения</t>
  </si>
  <si>
    <t>Департамент директорының міндетін атқарушы:                                               Ә.Қ. Торғауытова
Тел. +7 7172 74 95 27</t>
  </si>
  <si>
    <t>Орын. Ж. Қ. Сүлейменова                                                                                         Тел. +7 7172 74 95 37
E-mail: zh.suleimenova@aspire.gov.kz
Ә.Б. Қабылбекова                                                                                                                   Тел. +7 7172 74 9537
E-mail:a.kabylbekova@aspire.gov.kz</t>
  </si>
  <si>
    <r>
      <rPr>
        <sz val="8"/>
        <rFont val="Calibri"/>
        <family val="2"/>
        <charset val="204"/>
        <scheme val="minor"/>
      </rPr>
      <t>№ 3-10/5255</t>
    </r>
    <r>
      <rPr>
        <sz val="8"/>
        <color theme="1"/>
        <rFont val="Calibri"/>
        <family val="2"/>
        <charset val="204"/>
        <scheme val="minor"/>
      </rPr>
      <t xml:space="preserve">
2022 жылғы 23 тамыз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</si>
</sst>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0.0"/>
    <numFmt numFmtId="166" formatCode="#,##0.0"/>
  </numFmts>
  <fonts count="30" x14ac:knownFonts="1">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sz val="9"/>
      <name val="Calibri"/>
      <family val="2"/>
      <charset val="204"/>
    </font>
    <font>
      <sz val="8"/>
      <name val="Calibri"/>
      <family val="2"/>
      <charset val="204"/>
    </font>
    <font>
      <sz val="14"/>
      <name val="Calibri"/>
      <family val="2"/>
      <charset val="204"/>
    </font>
    <font>
      <b/>
      <sz val="10"/>
      <name val="Calibri"/>
      <family val="2"/>
      <charset val="204"/>
    </font>
    <font>
      <b/>
      <sz val="8"/>
      <name val="Calibri"/>
      <family val="2"/>
      <charset val="204"/>
    </font>
    <font>
      <sz val="8"/>
      <name val="Arial Cyr"/>
      <charset val="204"/>
    </font>
    <font>
      <sz val="9"/>
      <name val="Arial Cyr"/>
      <family val="2"/>
      <charset val="204"/>
    </font>
    <font>
      <i/>
      <sz val="8"/>
      <name val="Calibri"/>
      <family val="2"/>
      <charset val="204"/>
    </font>
    <font>
      <i/>
      <sz val="10"/>
      <name val="Arial Cyr"/>
      <charset val="204"/>
    </font>
    <font>
      <sz val="10"/>
      <name val="Calibri"/>
      <family val="2"/>
      <charset val="204"/>
      <scheme val="minor"/>
    </font>
    <font>
      <b/>
      <sz val="12"/>
      <name val="Calibri"/>
      <family val="2"/>
      <charset val="204"/>
      <scheme val="minor"/>
    </font>
    <font>
      <b/>
      <sz val="10"/>
      <name val="Calibri"/>
      <family val="2"/>
      <charset val="204"/>
      <scheme val="minor"/>
    </font>
    <font>
      <sz val="10"/>
      <color rgb="FF000000"/>
      <name val="Calibri"/>
      <family val="2"/>
      <charset val="204"/>
      <scheme val="minor"/>
    </font>
    <font>
      <sz val="8"/>
      <name val="Calibri"/>
      <family val="2"/>
      <charset val="204"/>
      <scheme val="minor"/>
    </font>
    <font>
      <sz val="12"/>
      <name val="Calibri"/>
      <family val="2"/>
      <charset val="204"/>
      <scheme val="minor"/>
    </font>
    <font>
      <sz val="8"/>
      <name val="Arial Cyr"/>
      <family val="2"/>
      <charset val="204"/>
    </font>
    <font>
      <sz val="8"/>
      <color rgb="FF000000"/>
      <name val="Calibri"/>
      <family val="2"/>
      <charset val="204"/>
    </font>
    <font>
      <u/>
      <sz val="10"/>
      <color theme="10"/>
      <name val="Arial Cyr"/>
      <charset val="204"/>
    </font>
    <font>
      <u/>
      <sz val="8"/>
      <color theme="10"/>
      <name val="Arial Cyr"/>
      <charset val="204"/>
    </font>
    <font>
      <b/>
      <sz val="15"/>
      <color rgb="FFFF0000"/>
      <name val="Calibri"/>
      <family val="2"/>
      <charset val="204"/>
    </font>
    <font>
      <i/>
      <sz val="8"/>
      <name val="Calibri"/>
      <family val="2"/>
      <charset val="204"/>
      <scheme val="minor"/>
    </font>
    <font>
      <sz val="8"/>
      <color theme="1"/>
      <name val="Calibri"/>
      <family val="2"/>
      <charset val="204"/>
      <scheme val="minor"/>
    </font>
    <font>
      <sz val="10"/>
      <color rgb="FFFF0000"/>
      <name val="Calibri"/>
      <family val="2"/>
      <charset val="204"/>
    </font>
    <font>
      <sz val="8"/>
      <color rgb="FFFF0000"/>
      <name val="Calibri"/>
      <family val="2"/>
      <charset val="204"/>
    </font>
    <font>
      <b/>
      <sz val="10"/>
      <name val="Arial Cyr"/>
      <charset val="204"/>
    </font>
  </fonts>
  <fills count="2">
    <fill>
      <patternFill patternType="none"/>
    </fill>
    <fill>
      <patternFill patternType="gray125"/>
    </fill>
  </fills>
  <borders count="13">
    <border>
      <left/>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190">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Border="1"/>
    <xf numFmtId="0" fontId="3" fillId="0" borderId="1" xfId="0" applyFont="1" applyBorder="1"/>
    <xf numFmtId="0" fontId="4" fillId="0" borderId="0" xfId="0" applyFont="1" applyBorder="1"/>
    <xf numFmtId="0" fontId="4" fillId="0" borderId="1" xfId="0" applyFont="1" applyBorder="1"/>
    <xf numFmtId="0" fontId="5" fillId="0" borderId="0" xfId="0" applyFont="1" applyAlignment="1">
      <alignment vertical="top" wrapText="1"/>
    </xf>
    <xf numFmtId="0" fontId="6" fillId="0" borderId="0" xfId="0" applyFont="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3" fillId="0" borderId="0" xfId="0" applyFont="1" applyBorder="1" applyAlignment="1"/>
    <xf numFmtId="0" fontId="3" fillId="0" borderId="2" xfId="0" applyFont="1" applyBorder="1"/>
    <xf numFmtId="0" fontId="3" fillId="0" borderId="0" xfId="0" applyFont="1"/>
    <xf numFmtId="0" fontId="5" fillId="0" borderId="0" xfId="0" applyFont="1"/>
    <xf numFmtId="164" fontId="3" fillId="0" borderId="0" xfId="0" applyNumberFormat="1" applyFont="1"/>
    <xf numFmtId="164" fontId="5" fillId="0" borderId="0" xfId="0" applyNumberFormat="1" applyFont="1" applyAlignment="1">
      <alignment horizontal="right"/>
    </xf>
    <xf numFmtId="165" fontId="5" fillId="0" borderId="0" xfId="0" applyNumberFormat="1" applyFont="1"/>
    <xf numFmtId="0" fontId="3" fillId="0" borderId="3" xfId="0" applyFont="1" applyBorder="1"/>
    <xf numFmtId="0" fontId="3" fillId="0" borderId="4" xfId="0" applyFont="1" applyBorder="1"/>
    <xf numFmtId="0" fontId="7" fillId="0" borderId="0" xfId="0" applyFont="1"/>
    <xf numFmtId="164" fontId="7" fillId="0" borderId="0" xfId="0" applyNumberFormat="1" applyFont="1"/>
    <xf numFmtId="164" fontId="7" fillId="0" borderId="0" xfId="0" applyNumberFormat="1" applyFont="1" applyAlignment="1">
      <alignment horizontal="right"/>
    </xf>
    <xf numFmtId="165" fontId="7" fillId="0" borderId="0" xfId="0" applyNumberFormat="1" applyFont="1"/>
    <xf numFmtId="3" fontId="5" fillId="0" borderId="0" xfId="0" applyNumberFormat="1" applyFont="1"/>
    <xf numFmtId="0" fontId="3" fillId="0" borderId="5" xfId="0" applyFont="1" applyBorder="1"/>
    <xf numFmtId="0" fontId="1" fillId="0" borderId="3" xfId="0" applyFont="1" applyBorder="1"/>
    <xf numFmtId="0" fontId="4" fillId="0" borderId="0" xfId="0" applyFont="1" applyBorder="1" applyAlignment="1">
      <alignment horizontal="left" vertical="top" wrapText="1"/>
    </xf>
    <xf numFmtId="0" fontId="3" fillId="0" borderId="6" xfId="0" applyFont="1" applyBorder="1" applyAlignment="1"/>
    <xf numFmtId="0" fontId="3" fillId="0" borderId="0" xfId="0" applyFont="1" applyAlignment="1">
      <alignment wrapText="1"/>
    </xf>
    <xf numFmtId="165" fontId="3" fillId="0" borderId="0" xfId="0" applyNumberFormat="1" applyFont="1"/>
    <xf numFmtId="4" fontId="3" fillId="0" borderId="0" xfId="0" applyNumberFormat="1" applyFont="1"/>
    <xf numFmtId="0" fontId="14"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14" fillId="0" borderId="0" xfId="0" applyFont="1"/>
    <xf numFmtId="0" fontId="16" fillId="0" borderId="0" xfId="0" applyFont="1" applyAlignment="1">
      <alignment horizontal="center" vertical="top"/>
    </xf>
    <xf numFmtId="0" fontId="14" fillId="0" borderId="0" xfId="0" applyFont="1" applyAlignment="1"/>
    <xf numFmtId="0" fontId="11" fillId="0" borderId="0" xfId="0" applyFont="1"/>
    <xf numFmtId="0" fontId="12" fillId="0" borderId="0" xfId="0" applyFont="1" applyFill="1" applyBorder="1"/>
    <xf numFmtId="0" fontId="13" fillId="0" borderId="0" xfId="0" applyFont="1"/>
    <xf numFmtId="0" fontId="11" fillId="0" borderId="0" xfId="0" applyFont="1" applyFill="1"/>
    <xf numFmtId="0" fontId="12" fillId="0" borderId="0" xfId="0" applyFont="1" applyFill="1" applyBorder="1" applyAlignment="1"/>
    <xf numFmtId="0" fontId="1" fillId="0" borderId="0" xfId="0" applyFont="1" applyAlignment="1">
      <alignment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8" fillId="0" borderId="0" xfId="0" applyFont="1" applyBorder="1" applyAlignment="1">
      <alignment horizontal="center" vertical="center" wrapText="1"/>
    </xf>
    <xf numFmtId="0" fontId="17" fillId="0" borderId="0" xfId="0" applyFont="1" applyAlignment="1">
      <alignment horizontal="justify" vertical="top"/>
    </xf>
    <xf numFmtId="0" fontId="20" fillId="0" borderId="0" xfId="0" applyFont="1"/>
    <xf numFmtId="0" fontId="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xf numFmtId="0" fontId="2" fillId="0" borderId="11" xfId="0" applyFont="1" applyBorder="1" applyAlignment="1">
      <alignment horizontal="center" vertical="center" wrapText="1"/>
    </xf>
    <xf numFmtId="0" fontId="2" fillId="0" borderId="0" xfId="0" applyFont="1" applyAlignment="1">
      <alignment horizontal="right" vertical="center" wrapText="1"/>
    </xf>
    <xf numFmtId="4" fontId="21" fillId="0" borderId="0" xfId="0" applyNumberFormat="1" applyFont="1" applyAlignment="1">
      <alignment horizontal="right" vertical="center" wrapText="1"/>
    </xf>
    <xf numFmtId="166" fontId="2" fillId="0" borderId="0" xfId="0" applyNumberFormat="1" applyFont="1" applyBorder="1" applyAlignment="1">
      <alignment vertical="center" wrapText="1"/>
    </xf>
    <xf numFmtId="166" fontId="21" fillId="0" borderId="0" xfId="0" applyNumberFormat="1" applyFont="1" applyBorder="1" applyAlignment="1">
      <alignment vertical="center" wrapText="1"/>
    </xf>
    <xf numFmtId="166" fontId="2" fillId="0" borderId="0" xfId="0" applyNumberFormat="1" applyFont="1" applyAlignment="1">
      <alignment vertical="center" wrapText="1"/>
    </xf>
    <xf numFmtId="166" fontId="21" fillId="0" borderId="0" xfId="0" applyNumberFormat="1" applyFont="1" applyAlignment="1">
      <alignment vertical="center" wrapText="1"/>
    </xf>
    <xf numFmtId="0" fontId="8" fillId="0" borderId="0" xfId="0" applyFont="1" applyBorder="1" applyAlignment="1">
      <alignment vertical="center" wrapText="1"/>
    </xf>
    <xf numFmtId="3" fontId="2" fillId="0" borderId="0" xfId="0" applyNumberFormat="1"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left"/>
    </xf>
    <xf numFmtId="49" fontId="2" fillId="0" borderId="9" xfId="0" applyNumberFormat="1" applyFont="1" applyBorder="1" applyAlignment="1">
      <alignment horizontal="left"/>
    </xf>
    <xf numFmtId="166" fontId="2" fillId="0" borderId="9" xfId="0" applyNumberFormat="1" applyFont="1" applyBorder="1" applyAlignment="1">
      <alignment horizontal="right"/>
    </xf>
    <xf numFmtId="166" fontId="2" fillId="0" borderId="9" xfId="0" applyNumberFormat="1" applyFont="1" applyFill="1" applyBorder="1" applyAlignment="1">
      <alignment horizontal="right"/>
    </xf>
    <xf numFmtId="0" fontId="8" fillId="0" borderId="0" xfId="0" applyFont="1" applyFill="1" applyAlignment="1">
      <alignment vertical="center" wrapText="1"/>
    </xf>
    <xf numFmtId="165" fontId="2" fillId="0" borderId="0" xfId="0" applyNumberFormat="1" applyFont="1"/>
    <xf numFmtId="0" fontId="2" fillId="0" borderId="0" xfId="0" applyFont="1" applyAlignment="1">
      <alignment wrapText="1"/>
    </xf>
    <xf numFmtId="4" fontId="2" fillId="0" borderId="0" xfId="0" applyNumberFormat="1" applyFont="1"/>
    <xf numFmtId="0" fontId="9" fillId="0" borderId="0" xfId="0" applyFont="1" applyBorder="1" applyAlignment="1">
      <alignment horizontal="center" vertical="center" wrapText="1"/>
    </xf>
    <xf numFmtId="166" fontId="21" fillId="0" borderId="0" xfId="0" applyNumberFormat="1" applyFont="1" applyAlignment="1">
      <alignment horizontal="right" vertical="center" wrapText="1"/>
    </xf>
    <xf numFmtId="166" fontId="21" fillId="0" borderId="9" xfId="0" applyNumberFormat="1" applyFont="1" applyBorder="1" applyAlignment="1">
      <alignment horizontal="right" vertical="center" wrapText="1"/>
    </xf>
    <xf numFmtId="166" fontId="21" fillId="0" borderId="0" xfId="0" applyNumberFormat="1" applyFont="1" applyBorder="1" applyAlignment="1">
      <alignment horizontal="right" vertical="center" wrapText="1"/>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0" xfId="0" applyFont="1" applyAlignment="1">
      <alignment horizontal="right"/>
    </xf>
    <xf numFmtId="0" fontId="11" fillId="0" borderId="0" xfId="0" applyFont="1" applyBorder="1"/>
    <xf numFmtId="0" fontId="11" fillId="0" borderId="0" xfId="0" applyFont="1" applyFill="1" applyBorder="1"/>
    <xf numFmtId="0" fontId="11" fillId="0" borderId="0" xfId="0" applyFont="1" applyAlignment="1"/>
    <xf numFmtId="0" fontId="21" fillId="0" borderId="0" xfId="0" applyFont="1" applyAlignment="1">
      <alignment horizontal="left"/>
    </xf>
    <xf numFmtId="0" fontId="23" fillId="0" borderId="0" xfId="1" applyFont="1" applyAlignment="1" applyProtection="1"/>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2" fontId="21" fillId="0" borderId="0" xfId="0" applyNumberFormat="1" applyFont="1" applyAlignment="1">
      <alignment vertical="center" wrapText="1"/>
    </xf>
    <xf numFmtId="2" fontId="21" fillId="0" borderId="9" xfId="0" applyNumberFormat="1" applyFont="1" applyBorder="1" applyAlignment="1">
      <alignment vertical="center" wrapText="1"/>
    </xf>
    <xf numFmtId="4" fontId="2" fillId="0" borderId="0" xfId="0" applyNumberFormat="1" applyFont="1" applyAlignment="1">
      <alignment vertical="center" wrapText="1"/>
    </xf>
    <xf numFmtId="4" fontId="21" fillId="0" borderId="0" xfId="0" applyNumberFormat="1" applyFont="1" applyAlignment="1">
      <alignment vertical="center" wrapText="1"/>
    </xf>
    <xf numFmtId="4" fontId="2" fillId="0" borderId="9" xfId="0" applyNumberFormat="1" applyFont="1" applyBorder="1" applyAlignment="1">
      <alignment horizontal="right"/>
    </xf>
    <xf numFmtId="0" fontId="2" fillId="0" borderId="8" xfId="0" applyFont="1" applyBorder="1" applyAlignment="1">
      <alignment horizontal="center" vertical="center" wrapText="1"/>
    </xf>
    <xf numFmtId="0" fontId="24" fillId="0" borderId="0" xfId="0" applyFont="1" applyAlignment="1">
      <alignment vertical="top"/>
    </xf>
    <xf numFmtId="0" fontId="14" fillId="0" borderId="0" xfId="0" applyFont="1" applyBorder="1" applyAlignment="1">
      <alignment horizontal="left" wrapText="1" indent="1"/>
    </xf>
    <xf numFmtId="0" fontId="25" fillId="0" borderId="0" xfId="0" applyFont="1"/>
    <xf numFmtId="0" fontId="2" fillId="0" borderId="10" xfId="0" applyFont="1" applyFill="1" applyBorder="1" applyAlignment="1">
      <alignment horizontal="center" vertical="center" wrapText="1"/>
    </xf>
    <xf numFmtId="0" fontId="6" fillId="0" borderId="0" xfId="0" applyFont="1" applyAlignment="1">
      <alignment vertical="top"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49" fontId="26" fillId="0" borderId="0" xfId="0" applyNumberFormat="1" applyFont="1" applyFill="1" applyBorder="1" applyAlignment="1">
      <alignment horizontal="left" wrapText="1"/>
    </xf>
    <xf numFmtId="166" fontId="2" fillId="0" borderId="0" xfId="0" applyNumberFormat="1" applyFont="1"/>
    <xf numFmtId="166" fontId="2" fillId="0" borderId="9" xfId="0" applyNumberFormat="1" applyFont="1" applyBorder="1"/>
    <xf numFmtId="166" fontId="2" fillId="0" borderId="0" xfId="0" applyNumberFormat="1" applyFont="1" applyBorder="1"/>
    <xf numFmtId="0" fontId="2" fillId="0" borderId="0" xfId="0" applyFont="1" applyBorder="1" applyAlignment="1">
      <alignment horizontal="left" vertical="center" wrapText="1"/>
    </xf>
    <xf numFmtId="0" fontId="2" fillId="0" borderId="0" xfId="0" applyFont="1" applyBorder="1" applyAlignment="1">
      <alignment vertical="center" wrapText="1"/>
    </xf>
    <xf numFmtId="4" fontId="11" fillId="0" borderId="0" xfId="0" applyNumberFormat="1" applyFont="1"/>
    <xf numFmtId="166" fontId="3" fillId="0" borderId="0" xfId="0" applyNumberFormat="1" applyFont="1"/>
    <xf numFmtId="0" fontId="27" fillId="0" borderId="0" xfId="0" applyFont="1"/>
    <xf numFmtId="0" fontId="28" fillId="0" borderId="0" xfId="0" applyFont="1"/>
    <xf numFmtId="2" fontId="28" fillId="0" borderId="0" xfId="0" applyNumberFormat="1" applyFont="1"/>
    <xf numFmtId="2" fontId="2" fillId="0" borderId="9" xfId="0" applyNumberFormat="1" applyFont="1" applyBorder="1" applyAlignment="1">
      <alignment horizontal="right"/>
    </xf>
    <xf numFmtId="2" fontId="2" fillId="0" borderId="0" xfId="0" applyNumberFormat="1" applyFont="1" applyBorder="1" applyAlignment="1">
      <alignment horizontal="right" wrapText="1"/>
    </xf>
    <xf numFmtId="2" fontId="2" fillId="0" borderId="9" xfId="0" applyNumberFormat="1" applyFont="1" applyBorder="1" applyAlignment="1">
      <alignment horizontal="right" wrapText="1"/>
    </xf>
    <xf numFmtId="166" fontId="2" fillId="0" borderId="0" xfId="0" applyNumberFormat="1" applyFont="1" applyAlignment="1">
      <alignment horizontal="right" vertical="center" wrapText="1"/>
    </xf>
    <xf numFmtId="4" fontId="2" fillId="0" borderId="0" xfId="0" applyNumberFormat="1" applyFont="1" applyAlignment="1">
      <alignment horizontal="right" wrapText="1"/>
    </xf>
    <xf numFmtId="4" fontId="2" fillId="0" borderId="9" xfId="0" applyNumberFormat="1" applyFont="1" applyBorder="1" applyAlignment="1">
      <alignment horizontal="right" wrapText="1"/>
    </xf>
    <xf numFmtId="0" fontId="3" fillId="0" borderId="0" xfId="0" applyFont="1" applyAlignment="1"/>
    <xf numFmtId="0" fontId="3" fillId="0" borderId="0" xfId="0" applyFont="1" applyAlignment="1">
      <alignment horizontal="justify" vertical="top" wrapText="1"/>
    </xf>
    <xf numFmtId="0" fontId="3" fillId="0" borderId="0" xfId="0" applyFont="1" applyAlignment="1">
      <alignment horizontal="justify" wrapText="1"/>
    </xf>
    <xf numFmtId="0" fontId="12" fillId="0" borderId="0" xfId="0" applyFont="1" applyAlignment="1">
      <alignment horizontal="right"/>
    </xf>
    <xf numFmtId="49" fontId="2" fillId="0" borderId="0" xfId="0" applyNumberFormat="1" applyFont="1" applyBorder="1" applyAlignment="1">
      <alignment horizontal="left"/>
    </xf>
    <xf numFmtId="4" fontId="2" fillId="0" borderId="0" xfId="0" applyNumberFormat="1" applyFont="1" applyBorder="1" applyAlignment="1">
      <alignment horizontal="right" wrapText="1"/>
    </xf>
    <xf numFmtId="4" fontId="2" fillId="0" borderId="0" xfId="0" applyNumberFormat="1" applyFont="1" applyBorder="1" applyAlignment="1">
      <alignment horizontal="right"/>
    </xf>
    <xf numFmtId="166" fontId="2" fillId="0" borderId="0" xfId="0" applyNumberFormat="1" applyFont="1" applyAlignment="1">
      <alignment horizontal="right"/>
    </xf>
    <xf numFmtId="166" fontId="21" fillId="0" borderId="0" xfId="0" applyNumberFormat="1" applyFont="1" applyAlignment="1">
      <alignment horizontal="right" wrapText="1"/>
    </xf>
    <xf numFmtId="3" fontId="21" fillId="0" borderId="0" xfId="0" applyNumberFormat="1" applyFont="1" applyBorder="1" applyAlignment="1">
      <alignment vertical="center" wrapText="1"/>
    </xf>
    <xf numFmtId="3" fontId="21" fillId="0" borderId="9" xfId="0" applyNumberFormat="1" applyFont="1" applyBorder="1" applyAlignment="1">
      <alignment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xf>
    <xf numFmtId="0" fontId="2" fillId="0" borderId="9" xfId="0" applyFont="1" applyBorder="1"/>
    <xf numFmtId="166" fontId="2" fillId="0" borderId="0" xfId="0" applyNumberFormat="1" applyFont="1" applyBorder="1" applyAlignment="1">
      <alignment horizontal="right"/>
    </xf>
    <xf numFmtId="166" fontId="2" fillId="0" borderId="0" xfId="0" applyNumberFormat="1" applyFont="1" applyFill="1" applyBorder="1" applyAlignment="1">
      <alignment horizontal="right"/>
    </xf>
    <xf numFmtId="0" fontId="2" fillId="0" borderId="0" xfId="0" applyFont="1" applyBorder="1"/>
    <xf numFmtId="0" fontId="2" fillId="0" borderId="8" xfId="0" applyFont="1" applyFill="1" applyBorder="1" applyAlignment="1">
      <alignment horizontal="center" vertical="center" wrapText="1"/>
    </xf>
    <xf numFmtId="2" fontId="3" fillId="0" borderId="0" xfId="0" applyNumberFormat="1" applyFont="1"/>
    <xf numFmtId="2" fontId="3" fillId="0" borderId="0" xfId="0" applyNumberFormat="1" applyFont="1" applyAlignment="1">
      <alignment wrapText="1"/>
    </xf>
    <xf numFmtId="2" fontId="2" fillId="0" borderId="0" xfId="0" applyNumberFormat="1" applyFont="1"/>
    <xf numFmtId="0" fontId="9" fillId="0" borderId="7" xfId="0" applyFont="1" applyBorder="1" applyAlignment="1">
      <alignment vertical="center" wrapText="1"/>
    </xf>
    <xf numFmtId="2" fontId="2" fillId="0" borderId="7" xfId="0" applyNumberFormat="1" applyFont="1" applyBorder="1" applyAlignment="1">
      <alignment horizontal="right" wrapText="1"/>
    </xf>
    <xf numFmtId="2" fontId="2" fillId="0" borderId="0" xfId="0" applyNumberFormat="1" applyFont="1" applyBorder="1" applyAlignment="1">
      <alignment horizontal="right"/>
    </xf>
    <xf numFmtId="0" fontId="2" fillId="0" borderId="0" xfId="0" applyFont="1" applyFill="1"/>
    <xf numFmtId="2" fontId="2" fillId="0" borderId="0" xfId="0" applyNumberFormat="1" applyFont="1" applyFill="1"/>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2" fillId="0" borderId="0" xfId="0" applyFont="1" applyFill="1" applyAlignment="1">
      <alignment horizontal="right"/>
    </xf>
    <xf numFmtId="0" fontId="2" fillId="0" borderId="12" xfId="0" applyFont="1" applyFill="1" applyBorder="1" applyAlignment="1">
      <alignment horizontal="center" vertical="center" wrapText="1"/>
    </xf>
    <xf numFmtId="0" fontId="9" fillId="0" borderId="0" xfId="0" applyFont="1" applyFill="1" applyAlignment="1">
      <alignment vertical="center" wrapText="1"/>
    </xf>
    <xf numFmtId="2" fontId="21" fillId="0" borderId="0" xfId="0" applyNumberFormat="1" applyFont="1" applyFill="1" applyBorder="1" applyAlignment="1">
      <alignment horizontal="right" vertical="center" wrapText="1"/>
    </xf>
    <xf numFmtId="0" fontId="2" fillId="0" borderId="0" xfId="0" applyFont="1" applyFill="1" applyAlignment="1">
      <alignment horizontal="left" vertical="center" wrapText="1"/>
    </xf>
    <xf numFmtId="2" fontId="21" fillId="0" borderId="0" xfId="0" applyNumberFormat="1" applyFont="1" applyFill="1" applyAlignment="1">
      <alignment horizontal="right" vertical="center" wrapText="1"/>
    </xf>
    <xf numFmtId="49" fontId="2" fillId="0" borderId="9" xfId="0" applyNumberFormat="1" applyFont="1" applyFill="1" applyBorder="1" applyAlignment="1">
      <alignment horizontal="left"/>
    </xf>
    <xf numFmtId="2" fontId="21" fillId="0" borderId="9" xfId="0" applyNumberFormat="1" applyFont="1" applyFill="1" applyBorder="1" applyAlignment="1">
      <alignment horizontal="right" vertical="center" wrapText="1"/>
    </xf>
    <xf numFmtId="0" fontId="11" fillId="0" borderId="7" xfId="0" applyFont="1" applyFill="1" applyBorder="1"/>
    <xf numFmtId="2" fontId="13" fillId="0" borderId="0" xfId="0" applyNumberFormat="1" applyFont="1" applyFill="1"/>
    <xf numFmtId="0" fontId="11" fillId="0" borderId="0" xfId="0" applyFont="1" applyFill="1" applyAlignment="1"/>
    <xf numFmtId="0" fontId="2" fillId="0" borderId="0" xfId="0" applyFont="1" applyFill="1" applyAlignment="1">
      <alignment horizontal="left"/>
    </xf>
    <xf numFmtId="0" fontId="21" fillId="0" borderId="0" xfId="0" applyFont="1" applyFill="1" applyAlignment="1">
      <alignment horizontal="left"/>
    </xf>
    <xf numFmtId="0" fontId="23" fillId="0" borderId="0" xfId="1" applyFont="1" applyFill="1" applyAlignment="1" applyProtection="1"/>
    <xf numFmtId="0" fontId="20" fillId="0" borderId="0" xfId="0" applyFont="1" applyFill="1"/>
    <xf numFmtId="166" fontId="11" fillId="0" borderId="0" xfId="0" applyNumberFormat="1" applyFont="1"/>
    <xf numFmtId="4" fontId="21" fillId="0" borderId="0" xfId="0" applyNumberFormat="1" applyFont="1" applyBorder="1" applyAlignment="1">
      <alignment vertical="center" wrapText="1"/>
    </xf>
    <xf numFmtId="166" fontId="3" fillId="0" borderId="0" xfId="0" applyNumberFormat="1" applyFont="1" applyBorder="1"/>
    <xf numFmtId="166" fontId="11" fillId="0" borderId="0" xfId="0" applyNumberFormat="1" applyFont="1" applyBorder="1"/>
    <xf numFmtId="0" fontId="2" fillId="0" borderId="10" xfId="0" applyFont="1" applyBorder="1" applyAlignment="1">
      <alignment horizontal="center" vertical="center" wrapText="1"/>
    </xf>
    <xf numFmtId="0" fontId="6" fillId="0" borderId="0" xfId="0" applyFont="1" applyAlignment="1">
      <alignment vertical="top" wrapText="1"/>
    </xf>
    <xf numFmtId="0" fontId="4" fillId="0" borderId="0" xfId="0" applyFont="1" applyBorder="1" applyAlignment="1">
      <alignment horizontal="left" vertical="top" wrapText="1"/>
    </xf>
    <xf numFmtId="0" fontId="3" fillId="0" borderId="0" xfId="0" applyFont="1" applyBorder="1" applyAlignment="1"/>
    <xf numFmtId="0" fontId="4" fillId="0" borderId="0" xfId="0" applyFont="1" applyBorder="1" applyAlignment="1">
      <alignment wrapText="1"/>
    </xf>
    <xf numFmtId="0" fontId="4" fillId="0" borderId="0" xfId="0" applyFont="1" applyAlignment="1">
      <alignment wrapText="1"/>
    </xf>
    <xf numFmtId="0" fontId="4" fillId="0" borderId="1" xfId="0" applyFont="1" applyBorder="1" applyAlignment="1">
      <alignment wrapText="1"/>
    </xf>
    <xf numFmtId="0" fontId="6" fillId="0" borderId="0" xfId="0" applyFont="1" applyBorder="1" applyAlignment="1">
      <alignment vertical="top" wrapText="1"/>
    </xf>
    <xf numFmtId="0" fontId="3" fillId="0" borderId="0" xfId="0" applyFont="1" applyAlignment="1"/>
    <xf numFmtId="0" fontId="4" fillId="0" borderId="0" xfId="0" applyFont="1" applyAlignment="1">
      <alignment vertical="top" wrapText="1"/>
    </xf>
    <xf numFmtId="0" fontId="7" fillId="0" borderId="0" xfId="0" applyFont="1" applyBorder="1" applyAlignment="1"/>
    <xf numFmtId="0" fontId="7" fillId="0" borderId="0" xfId="0" applyFont="1" applyAlignment="1"/>
    <xf numFmtId="0" fontId="14" fillId="0" borderId="0" xfId="0" applyFont="1" applyBorder="1" applyAlignment="1">
      <alignment horizontal="center" vertical="center" wrapText="1"/>
    </xf>
    <xf numFmtId="0" fontId="16" fillId="0" borderId="0" xfId="0" applyFont="1" applyBorder="1" applyAlignment="1">
      <alignment horizontal="left" wrapText="1"/>
    </xf>
    <xf numFmtId="0" fontId="29" fillId="0" borderId="0" xfId="0" applyFont="1" applyBorder="1" applyAlignment="1">
      <alignment wrapText="1"/>
    </xf>
    <xf numFmtId="0" fontId="15" fillId="0" borderId="0" xfId="0" applyFont="1" applyAlignment="1">
      <alignment horizontal="center" vertical="top"/>
    </xf>
    <xf numFmtId="0" fontId="19" fillId="0" borderId="0" xfId="0" applyFont="1" applyAlignment="1"/>
    <xf numFmtId="0" fontId="8"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165" fontId="18" fillId="0" borderId="12" xfId="0" applyNumberFormat="1" applyFont="1" applyFill="1" applyBorder="1" applyAlignment="1">
      <alignment horizontal="left" vertical="top" wrapText="1"/>
    </xf>
    <xf numFmtId="0" fontId="26" fillId="0" borderId="12" xfId="0"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67237</xdr:colOff>
      <xdr:row>7</xdr:row>
      <xdr:rowOff>43598</xdr:rowOff>
    </xdr:from>
    <xdr:to>
      <xdr:col>3</xdr:col>
      <xdr:colOff>224120</xdr:colOff>
      <xdr:row>14</xdr:row>
      <xdr:rowOff>190084</xdr:rowOff>
    </xdr:to>
    <xdr:pic>
      <xdr:nvPicPr>
        <xdr:cNvPr id="5" name="Рисунок 6" descr="Национальные счета">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7" y="2060657"/>
          <a:ext cx="1972236" cy="2062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8</xdr:col>
      <xdr:colOff>679525</xdr:colOff>
      <xdr:row>4</xdr:row>
      <xdr:rowOff>136599</xdr:rowOff>
    </xdr:to>
    <xdr:pic>
      <xdr:nvPicPr>
        <xdr:cNvPr id="4" name="Picture 382" descr="2 (каз)">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537882"/>
          <a:ext cx="5699760" cy="7372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workbookViewId="0"/>
  </sheetViews>
  <sheetFormatPr defaultColWidth="9.140625" defaultRowHeight="12.75" x14ac:dyDescent="0.2"/>
  <cols>
    <col min="1" max="8" width="9.140625" style="15"/>
    <col min="9" max="9" width="11.42578125" style="16" customWidth="1"/>
    <col min="10" max="16" width="9.140625" style="16"/>
    <col min="17" max="16384" width="9.140625" style="1"/>
  </cols>
  <sheetData>
    <row r="1" spans="1:17" s="2" customFormat="1" ht="21" customHeight="1" x14ac:dyDescent="0.2">
      <c r="A1" s="9"/>
      <c r="B1" s="9"/>
      <c r="C1" s="9"/>
      <c r="D1" s="9"/>
      <c r="E1" s="9"/>
      <c r="F1" s="9"/>
      <c r="G1" s="9"/>
      <c r="H1" s="9"/>
      <c r="I1" s="9"/>
      <c r="J1" s="9"/>
      <c r="K1" s="9"/>
      <c r="L1" s="9"/>
      <c r="M1" s="9"/>
      <c r="N1" s="9"/>
      <c r="O1" s="9"/>
      <c r="P1" s="9"/>
    </row>
    <row r="2" spans="1:17" s="2" customFormat="1" ht="21" customHeight="1" x14ac:dyDescent="0.2">
      <c r="A2" s="9"/>
      <c r="B2" s="9"/>
      <c r="C2" s="9"/>
      <c r="D2" s="9"/>
      <c r="E2" s="9"/>
      <c r="F2" s="9"/>
      <c r="G2" s="9"/>
      <c r="H2" s="9"/>
      <c r="I2" s="9"/>
      <c r="J2" s="9"/>
      <c r="K2" s="9"/>
      <c r="L2" s="9"/>
      <c r="M2" s="9"/>
      <c r="N2" s="9"/>
      <c r="O2" s="97"/>
      <c r="P2" s="97"/>
    </row>
    <row r="3" spans="1:17" s="3" customFormat="1" ht="24.6" customHeight="1" x14ac:dyDescent="0.2">
      <c r="A3" s="165"/>
      <c r="B3" s="165"/>
      <c r="C3" s="165"/>
      <c r="D3" s="165"/>
      <c r="E3" s="165"/>
      <c r="F3" s="165"/>
      <c r="G3" s="165"/>
      <c r="H3" s="10"/>
      <c r="I3" s="10"/>
      <c r="J3" s="10"/>
      <c r="K3" s="10"/>
      <c r="L3" s="10"/>
      <c r="M3" s="10"/>
      <c r="N3" s="10"/>
      <c r="O3" s="97"/>
      <c r="P3" s="97"/>
      <c r="Q3" s="93"/>
    </row>
    <row r="4" spans="1:17" s="3" customFormat="1" ht="22.9" customHeight="1" x14ac:dyDescent="0.2">
      <c r="A4" s="165"/>
      <c r="B4" s="165"/>
      <c r="C4" s="165"/>
      <c r="D4" s="165"/>
      <c r="E4" s="165"/>
      <c r="F4" s="165"/>
      <c r="G4" s="165"/>
      <c r="H4" s="10"/>
      <c r="I4" s="10"/>
      <c r="J4" s="10"/>
      <c r="K4" s="10"/>
      <c r="L4" s="10"/>
      <c r="M4" s="10"/>
      <c r="N4" s="10"/>
      <c r="O4" s="97"/>
      <c r="P4" s="97"/>
    </row>
    <row r="5" spans="1:17" s="3" customFormat="1" ht="24" customHeight="1" x14ac:dyDescent="0.2">
      <c r="A5" s="165"/>
      <c r="B5" s="165"/>
      <c r="C5" s="165"/>
      <c r="D5" s="165"/>
      <c r="E5" s="165"/>
      <c r="F5" s="165"/>
      <c r="G5" s="165"/>
      <c r="H5" s="10"/>
      <c r="I5" s="10"/>
      <c r="J5" s="10"/>
      <c r="K5" s="10"/>
      <c r="L5" s="10"/>
      <c r="M5" s="10"/>
      <c r="N5" s="10"/>
      <c r="O5" s="97"/>
      <c r="P5" s="97"/>
    </row>
    <row r="6" spans="1:17" s="3" customFormat="1" ht="24" customHeight="1" x14ac:dyDescent="0.2">
      <c r="A6" s="10"/>
      <c r="B6" s="10"/>
      <c r="C6" s="10"/>
      <c r="D6" s="10"/>
      <c r="E6" s="10"/>
      <c r="F6" s="10"/>
      <c r="G6" s="10"/>
      <c r="H6" s="10"/>
      <c r="I6" s="10"/>
      <c r="J6" s="10"/>
      <c r="K6" s="10"/>
      <c r="L6" s="10"/>
      <c r="M6" s="10"/>
      <c r="N6" s="10"/>
      <c r="O6" s="10"/>
      <c r="P6" s="10"/>
    </row>
    <row r="7" spans="1:17" s="3" customFormat="1" ht="22.15" customHeight="1" x14ac:dyDescent="0.2">
      <c r="A7" s="10"/>
      <c r="B7" s="10"/>
      <c r="C7" s="10"/>
      <c r="D7" s="10"/>
      <c r="E7" s="10"/>
      <c r="F7" s="10"/>
      <c r="G7" s="10"/>
      <c r="H7" s="10"/>
      <c r="I7" s="10"/>
      <c r="J7" s="10"/>
      <c r="K7" s="10"/>
      <c r="L7" s="10"/>
      <c r="M7" s="10"/>
      <c r="N7" s="10"/>
      <c r="O7" s="10"/>
      <c r="P7" s="10"/>
    </row>
    <row r="8" spans="1:17" s="3" customFormat="1" ht="22.9" customHeight="1" x14ac:dyDescent="0.2">
      <c r="A8" s="171"/>
      <c r="B8" s="172"/>
      <c r="C8" s="172"/>
      <c r="D8" s="172"/>
      <c r="E8" s="11"/>
      <c r="F8" s="12"/>
      <c r="G8" s="10"/>
      <c r="H8" s="10"/>
      <c r="I8" s="10"/>
      <c r="J8" s="10"/>
      <c r="K8" s="10"/>
      <c r="L8" s="10"/>
      <c r="M8" s="10"/>
      <c r="N8" s="10"/>
      <c r="O8" s="10"/>
      <c r="P8" s="10"/>
    </row>
    <row r="9" spans="1:17" s="3" customFormat="1" ht="22.15" customHeight="1" x14ac:dyDescent="0.2">
      <c r="A9" s="172"/>
      <c r="B9" s="172"/>
      <c r="C9" s="172"/>
      <c r="D9" s="172"/>
      <c r="E9" s="13"/>
      <c r="F9" s="12"/>
      <c r="G9" s="169" t="s">
        <v>162</v>
      </c>
      <c r="H9" s="169"/>
      <c r="I9" s="169"/>
      <c r="J9" s="169"/>
      <c r="K9" s="169"/>
      <c r="L9" s="169"/>
      <c r="M9" s="169"/>
      <c r="N9" s="169"/>
      <c r="O9" s="169"/>
      <c r="P9" s="169"/>
    </row>
    <row r="10" spans="1:17" ht="21" customHeight="1" x14ac:dyDescent="0.2">
      <c r="A10" s="172"/>
      <c r="B10" s="172"/>
      <c r="C10" s="172"/>
      <c r="D10" s="172"/>
      <c r="E10" s="13"/>
      <c r="F10" s="14"/>
      <c r="G10" s="169"/>
      <c r="H10" s="169"/>
      <c r="I10" s="169"/>
      <c r="J10" s="169"/>
      <c r="K10" s="169"/>
      <c r="L10" s="169"/>
      <c r="M10" s="169"/>
      <c r="N10" s="169"/>
      <c r="O10" s="169"/>
      <c r="P10" s="169"/>
    </row>
    <row r="11" spans="1:17" ht="21" customHeight="1" x14ac:dyDescent="0.2">
      <c r="A11" s="172"/>
      <c r="B11" s="172"/>
      <c r="C11" s="172"/>
      <c r="D11" s="172"/>
      <c r="E11" s="13"/>
      <c r="F11" s="14"/>
      <c r="G11" s="169"/>
      <c r="H11" s="169"/>
      <c r="I11" s="169"/>
      <c r="J11" s="169"/>
      <c r="K11" s="169"/>
      <c r="L11" s="169"/>
      <c r="M11" s="169"/>
      <c r="N11" s="169"/>
      <c r="O11" s="169"/>
      <c r="P11" s="169"/>
    </row>
    <row r="12" spans="1:17" ht="21" customHeight="1" x14ac:dyDescent="0.2">
      <c r="A12" s="172"/>
      <c r="B12" s="172"/>
      <c r="C12" s="172"/>
      <c r="D12" s="172"/>
      <c r="E12" s="13"/>
      <c r="F12" s="14"/>
      <c r="G12" s="169"/>
      <c r="H12" s="169"/>
      <c r="I12" s="169"/>
      <c r="J12" s="169"/>
      <c r="K12" s="169"/>
      <c r="L12" s="169"/>
      <c r="M12" s="169"/>
      <c r="N12" s="169"/>
      <c r="O12" s="169"/>
      <c r="P12" s="169"/>
    </row>
    <row r="13" spans="1:17" ht="21" customHeight="1" x14ac:dyDescent="0.2">
      <c r="A13" s="172"/>
      <c r="B13" s="172"/>
      <c r="C13" s="172"/>
      <c r="D13" s="172"/>
      <c r="E13" s="13"/>
      <c r="F13" s="14"/>
    </row>
    <row r="14" spans="1:17" ht="21" customHeight="1" x14ac:dyDescent="0.2">
      <c r="A14" s="172"/>
      <c r="B14" s="172"/>
      <c r="C14" s="172"/>
      <c r="D14" s="172"/>
      <c r="E14" s="13"/>
      <c r="F14" s="14"/>
      <c r="G14" s="173" t="s">
        <v>161</v>
      </c>
      <c r="H14" s="173"/>
      <c r="I14" s="173"/>
      <c r="J14" s="173"/>
      <c r="K14" s="173"/>
      <c r="L14" s="173"/>
      <c r="M14" s="173"/>
      <c r="N14" s="173"/>
      <c r="O14" s="173"/>
      <c r="P14" s="173"/>
    </row>
    <row r="15" spans="1:17" ht="21" customHeight="1" x14ac:dyDescent="0.2">
      <c r="A15" s="172"/>
      <c r="B15" s="172"/>
      <c r="C15" s="172"/>
      <c r="D15" s="172"/>
      <c r="E15" s="13"/>
      <c r="F15" s="14"/>
      <c r="G15" s="173"/>
      <c r="H15" s="173"/>
      <c r="I15" s="173"/>
      <c r="J15" s="173"/>
      <c r="K15" s="173"/>
      <c r="L15" s="173"/>
      <c r="M15" s="173"/>
      <c r="N15" s="173"/>
      <c r="O15" s="173"/>
      <c r="P15" s="173"/>
    </row>
    <row r="16" spans="1:17" ht="21" customHeight="1" x14ac:dyDescent="0.2">
      <c r="A16" s="13"/>
      <c r="B16" s="13"/>
      <c r="C16" s="13"/>
      <c r="D16" s="13"/>
      <c r="E16" s="13"/>
      <c r="F16" s="14"/>
      <c r="G16" s="173"/>
      <c r="H16" s="173"/>
      <c r="I16" s="173"/>
      <c r="J16" s="173"/>
      <c r="K16" s="173"/>
      <c r="L16" s="173"/>
      <c r="M16" s="173"/>
      <c r="N16" s="173"/>
      <c r="O16" s="173"/>
      <c r="P16" s="173"/>
    </row>
    <row r="17" spans="1:16" ht="25.9" customHeight="1" x14ac:dyDescent="0.2">
      <c r="A17" s="166" t="s">
        <v>39</v>
      </c>
      <c r="B17" s="167"/>
      <c r="C17" s="167"/>
      <c r="D17" s="167"/>
      <c r="E17" s="167"/>
      <c r="F17" s="14"/>
      <c r="G17" s="173"/>
      <c r="H17" s="173"/>
      <c r="I17" s="173"/>
      <c r="J17" s="173"/>
      <c r="K17" s="173"/>
      <c r="L17" s="173"/>
      <c r="M17" s="173"/>
      <c r="N17" s="173"/>
      <c r="O17" s="173"/>
      <c r="P17" s="173"/>
    </row>
    <row r="18" spans="1:16" ht="25.9" customHeight="1" thickBot="1" x14ac:dyDescent="0.25">
      <c r="A18" s="29"/>
      <c r="B18" s="13"/>
      <c r="C18" s="13"/>
      <c r="D18" s="13"/>
      <c r="E18" s="30"/>
      <c r="F18" s="5"/>
      <c r="G18" s="4"/>
      <c r="H18" s="4"/>
      <c r="I18" s="4"/>
      <c r="J18" s="4"/>
      <c r="K18" s="4"/>
      <c r="L18" s="4"/>
      <c r="M18" s="4"/>
      <c r="N18" s="4"/>
      <c r="O18" s="4"/>
      <c r="P18" s="4"/>
    </row>
    <row r="19" spans="1:16" ht="21" customHeight="1" thickBot="1" x14ac:dyDescent="0.25">
      <c r="A19" s="20"/>
      <c r="B19" s="20"/>
      <c r="C19" s="20"/>
      <c r="D19" s="20"/>
      <c r="E19" s="21"/>
      <c r="G19" s="16"/>
      <c r="I19" s="17"/>
      <c r="J19" s="18"/>
      <c r="L19" s="19"/>
    </row>
    <row r="20" spans="1:16" ht="22.9" customHeight="1" x14ac:dyDescent="0.2">
      <c r="A20" s="168" t="s">
        <v>37</v>
      </c>
      <c r="B20" s="169"/>
      <c r="C20" s="169"/>
      <c r="D20" s="169"/>
      <c r="E20" s="170"/>
      <c r="F20" s="27"/>
      <c r="G20" s="28"/>
      <c r="H20" s="28"/>
      <c r="I20" s="28"/>
      <c r="J20" s="28"/>
      <c r="K20" s="28"/>
      <c r="L20" s="28"/>
      <c r="M20" s="28"/>
      <c r="N20" s="28"/>
      <c r="O20" s="28"/>
      <c r="P20" s="28"/>
    </row>
    <row r="21" spans="1:16" ht="28.15" customHeight="1" x14ac:dyDescent="0.3">
      <c r="A21" s="169"/>
      <c r="B21" s="169"/>
      <c r="C21" s="169"/>
      <c r="D21" s="169"/>
      <c r="E21" s="170"/>
      <c r="G21" s="174" t="s">
        <v>122</v>
      </c>
      <c r="H21" s="174"/>
      <c r="I21" s="174"/>
      <c r="J21" s="174"/>
      <c r="K21" s="174"/>
      <c r="L21" s="174"/>
      <c r="M21" s="174"/>
      <c r="N21" s="174"/>
      <c r="O21" s="174"/>
      <c r="P21" s="174"/>
    </row>
    <row r="22" spans="1:16" ht="21" customHeight="1" x14ac:dyDescent="0.4">
      <c r="A22" s="7"/>
      <c r="B22" s="7"/>
      <c r="C22" s="7"/>
      <c r="D22" s="7"/>
      <c r="E22" s="8"/>
      <c r="G22" s="22"/>
      <c r="H22" s="22"/>
      <c r="I22" s="23"/>
      <c r="J22" s="24"/>
      <c r="K22" s="22"/>
      <c r="L22" s="25"/>
      <c r="M22" s="22"/>
      <c r="N22" s="22"/>
      <c r="O22" s="22"/>
      <c r="P22" s="22"/>
    </row>
    <row r="23" spans="1:16" ht="23.45" customHeight="1" x14ac:dyDescent="0.3">
      <c r="A23" s="168" t="s">
        <v>38</v>
      </c>
      <c r="B23" s="169"/>
      <c r="C23" s="169"/>
      <c r="D23" s="169"/>
      <c r="E23" s="170"/>
      <c r="G23" s="175" t="s">
        <v>123</v>
      </c>
      <c r="H23" s="175"/>
      <c r="I23" s="175"/>
      <c r="J23" s="175"/>
      <c r="K23" s="175"/>
      <c r="L23" s="175"/>
      <c r="M23" s="175"/>
      <c r="N23" s="175"/>
      <c r="O23" s="175"/>
      <c r="P23" s="175"/>
    </row>
    <row r="24" spans="1:16" ht="27" customHeight="1" x14ac:dyDescent="0.2">
      <c r="A24" s="169"/>
      <c r="B24" s="169"/>
      <c r="C24" s="169"/>
      <c r="D24" s="169"/>
      <c r="E24" s="170"/>
      <c r="I24" s="17"/>
      <c r="J24" s="18"/>
      <c r="L24" s="19"/>
    </row>
    <row r="25" spans="1:16" ht="22.15" customHeight="1" x14ac:dyDescent="0.2">
      <c r="A25" s="5"/>
      <c r="B25" s="5"/>
      <c r="C25" s="5"/>
      <c r="D25" s="5"/>
      <c r="E25" s="6"/>
      <c r="I25" s="17"/>
      <c r="J25" s="18"/>
      <c r="L25" s="19"/>
    </row>
    <row r="26" spans="1:16" ht="24.6" customHeight="1" x14ac:dyDescent="0.2">
      <c r="I26" s="17"/>
      <c r="J26" s="18"/>
      <c r="L26" s="19"/>
    </row>
    <row r="27" spans="1:16" ht="24.6" customHeight="1" x14ac:dyDescent="0.2">
      <c r="I27" s="26"/>
      <c r="J27" s="18"/>
    </row>
    <row r="28" spans="1:16" ht="24.6" customHeight="1" x14ac:dyDescent="0.2">
      <c r="I28" s="26"/>
      <c r="J28" s="18"/>
    </row>
    <row r="29" spans="1:16" ht="24.6" customHeight="1" x14ac:dyDescent="0.2">
      <c r="I29" s="26"/>
      <c r="J29" s="18"/>
    </row>
  </sheetData>
  <mergeCells count="9">
    <mergeCell ref="A3:G5"/>
    <mergeCell ref="A17:E17"/>
    <mergeCell ref="A20:E21"/>
    <mergeCell ref="A23:E24"/>
    <mergeCell ref="A8:D15"/>
    <mergeCell ref="G9:P12"/>
    <mergeCell ref="G14:P17"/>
    <mergeCell ref="G21:P21"/>
    <mergeCell ref="G23:P23"/>
  </mergeCells>
  <phoneticPr fontId="10" type="noConversion"/>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workbookViewId="0">
      <selection activeCell="B2" sqref="B2"/>
    </sheetView>
  </sheetViews>
  <sheetFormatPr defaultColWidth="9.140625" defaultRowHeight="12.75" x14ac:dyDescent="0.2"/>
  <cols>
    <col min="1" max="1" width="20.85546875" style="15" customWidth="1"/>
    <col min="2" max="2" width="22.5703125" style="15" customWidth="1"/>
    <col min="3" max="3" width="22.5703125" style="32" customWidth="1"/>
    <col min="4" max="4" width="22.5703125" style="31" customWidth="1"/>
    <col min="5" max="5" width="20.42578125" style="33" customWidth="1"/>
    <col min="6" max="6" width="22.5703125" style="15" customWidth="1"/>
    <col min="7" max="14" width="15.140625" style="15" customWidth="1"/>
    <col min="15" max="16384" width="9.140625" style="15"/>
  </cols>
  <sheetData>
    <row r="1" spans="1:12" ht="30" customHeight="1" x14ac:dyDescent="0.2">
      <c r="A1" s="186" t="s">
        <v>139</v>
      </c>
      <c r="B1" s="186"/>
      <c r="C1" s="186"/>
      <c r="D1" s="186"/>
      <c r="E1" s="186"/>
      <c r="F1" s="186"/>
      <c r="G1" s="69"/>
      <c r="H1" s="69"/>
      <c r="I1" s="69"/>
      <c r="J1" s="69"/>
      <c r="K1" s="69"/>
      <c r="L1" s="69"/>
    </row>
    <row r="2" spans="1:12" s="54" customFormat="1" ht="11.25" x14ac:dyDescent="0.2">
      <c r="A2" s="52" t="s">
        <v>70</v>
      </c>
      <c r="C2" s="70"/>
      <c r="D2" s="71"/>
      <c r="E2" s="72"/>
      <c r="F2" s="56" t="s">
        <v>71</v>
      </c>
    </row>
    <row r="3" spans="1:12" s="54" customFormat="1" ht="46.15" customHeight="1" x14ac:dyDescent="0.2">
      <c r="A3" s="55"/>
      <c r="B3" s="46" t="s">
        <v>90</v>
      </c>
      <c r="C3" s="98" t="s">
        <v>91</v>
      </c>
      <c r="D3" s="98" t="s">
        <v>92</v>
      </c>
      <c r="E3" s="98" t="s">
        <v>93</v>
      </c>
      <c r="F3" s="128" t="s">
        <v>94</v>
      </c>
      <c r="G3" s="133"/>
    </row>
    <row r="4" spans="1:12" s="54" customFormat="1" ht="11.25" x14ac:dyDescent="0.2">
      <c r="A4" s="51" t="s">
        <v>12</v>
      </c>
      <c r="B4" s="76">
        <f>SUM(B5:B21)</f>
        <v>141092181.19999999</v>
      </c>
      <c r="C4" s="76">
        <f t="shared" ref="C4:E4" si="0">SUM(C5:C21)</f>
        <v>61996110.899999999</v>
      </c>
      <c r="D4" s="76">
        <f t="shared" si="0"/>
        <v>79096070.299999997</v>
      </c>
      <c r="E4" s="76">
        <f t="shared" si="0"/>
        <v>4855517.5999999996</v>
      </c>
      <c r="F4" s="76">
        <f>SUM(F5:F21)</f>
        <v>83951587.900000006</v>
      </c>
      <c r="G4" s="101"/>
      <c r="H4" s="101"/>
      <c r="I4" s="101"/>
      <c r="J4" s="101"/>
    </row>
    <row r="5" spans="1:12" s="54" customFormat="1" ht="11.25" x14ac:dyDescent="0.2">
      <c r="A5" s="52" t="s">
        <v>13</v>
      </c>
      <c r="B5" s="74">
        <v>4568901.5</v>
      </c>
      <c r="C5" s="74">
        <v>2033602.8</v>
      </c>
      <c r="D5" s="74">
        <v>2535298.7000000002</v>
      </c>
      <c r="E5" s="74">
        <v>142824.4</v>
      </c>
      <c r="F5" s="74">
        <v>2678123.1</v>
      </c>
      <c r="G5" s="101"/>
      <c r="H5" s="101"/>
      <c r="I5" s="101"/>
      <c r="J5" s="101"/>
      <c r="K5" s="101"/>
    </row>
    <row r="6" spans="1:12" s="54" customFormat="1" ht="11.25" x14ac:dyDescent="0.2">
      <c r="A6" s="52" t="s">
        <v>14</v>
      </c>
      <c r="B6" s="74">
        <v>6062400.5999999996</v>
      </c>
      <c r="C6" s="74">
        <v>2684550.5</v>
      </c>
      <c r="D6" s="74">
        <v>3377850.1</v>
      </c>
      <c r="E6" s="74">
        <v>208372.5</v>
      </c>
      <c r="F6" s="74">
        <v>3586222.6</v>
      </c>
      <c r="G6" s="101"/>
      <c r="H6" s="101"/>
      <c r="I6" s="101"/>
      <c r="J6" s="101"/>
      <c r="K6" s="101"/>
    </row>
    <row r="7" spans="1:12" s="54" customFormat="1" ht="11.25" x14ac:dyDescent="0.2">
      <c r="A7" s="52" t="s">
        <v>15</v>
      </c>
      <c r="B7" s="74">
        <v>8017826.2999999998</v>
      </c>
      <c r="C7" s="74">
        <v>3656734.7</v>
      </c>
      <c r="D7" s="74">
        <v>4361091.5999999996</v>
      </c>
      <c r="E7" s="74">
        <v>245701.2</v>
      </c>
      <c r="F7" s="74">
        <v>4606792.8</v>
      </c>
      <c r="G7" s="101"/>
      <c r="H7" s="101"/>
      <c r="I7" s="101"/>
      <c r="J7" s="101"/>
      <c r="K7" s="101"/>
    </row>
    <row r="8" spans="1:12" s="54" customFormat="1" ht="11.25" x14ac:dyDescent="0.2">
      <c r="A8" s="52" t="s">
        <v>16</v>
      </c>
      <c r="B8" s="74">
        <v>16630738.6</v>
      </c>
      <c r="C8" s="74">
        <v>6721674.5</v>
      </c>
      <c r="D8" s="74">
        <v>9909064.0999999996</v>
      </c>
      <c r="E8" s="74">
        <v>718519.3</v>
      </c>
      <c r="F8" s="74">
        <v>10627583.4</v>
      </c>
      <c r="G8" s="101"/>
      <c r="H8" s="101"/>
      <c r="I8" s="101"/>
      <c r="J8" s="101"/>
      <c r="K8" s="101"/>
    </row>
    <row r="9" spans="1:12" s="54" customFormat="1" ht="11.25" x14ac:dyDescent="0.2">
      <c r="A9" s="52" t="s">
        <v>17</v>
      </c>
      <c r="B9" s="74">
        <v>5394582.7999999998</v>
      </c>
      <c r="C9" s="74">
        <v>2153609.2999999998</v>
      </c>
      <c r="D9" s="74">
        <v>3240973.5</v>
      </c>
      <c r="E9" s="74">
        <v>292040.90000000002</v>
      </c>
      <c r="F9" s="74">
        <v>3533014.4</v>
      </c>
      <c r="G9" s="101"/>
      <c r="H9" s="101"/>
      <c r="I9" s="101"/>
      <c r="J9" s="101"/>
      <c r="K9" s="101"/>
    </row>
    <row r="10" spans="1:12" s="54" customFormat="1" ht="11.25" x14ac:dyDescent="0.2">
      <c r="A10" s="52" t="s">
        <v>18</v>
      </c>
      <c r="B10" s="74">
        <v>3791746.6</v>
      </c>
      <c r="C10" s="74">
        <v>1649668.9</v>
      </c>
      <c r="D10" s="74">
        <v>2142077.7000000002</v>
      </c>
      <c r="E10" s="74">
        <v>120672.9</v>
      </c>
      <c r="F10" s="74">
        <v>2262750.6</v>
      </c>
      <c r="G10" s="101"/>
      <c r="H10" s="101"/>
      <c r="I10" s="101"/>
      <c r="J10" s="101"/>
      <c r="K10" s="101"/>
    </row>
    <row r="11" spans="1:12" s="54" customFormat="1" ht="11.25" x14ac:dyDescent="0.2">
      <c r="A11" s="52" t="s">
        <v>19</v>
      </c>
      <c r="B11" s="74">
        <v>14182309.199999999</v>
      </c>
      <c r="C11" s="74">
        <v>7133142.2000000002</v>
      </c>
      <c r="D11" s="74">
        <v>7049167</v>
      </c>
      <c r="E11" s="74">
        <v>397106.2</v>
      </c>
      <c r="F11" s="74">
        <v>7446273.2000000002</v>
      </c>
      <c r="G11" s="101"/>
      <c r="H11" s="101"/>
      <c r="I11" s="101"/>
      <c r="J11" s="101"/>
      <c r="K11" s="101"/>
    </row>
    <row r="12" spans="1:12" s="54" customFormat="1" ht="11.25" x14ac:dyDescent="0.2">
      <c r="A12" s="52" t="s">
        <v>20</v>
      </c>
      <c r="B12" s="74">
        <v>5852211.7000000002</v>
      </c>
      <c r="C12" s="74">
        <v>2523508.7000000002</v>
      </c>
      <c r="D12" s="74">
        <v>3328703</v>
      </c>
      <c r="E12" s="74">
        <v>187518</v>
      </c>
      <c r="F12" s="74">
        <v>3516221</v>
      </c>
      <c r="G12" s="101"/>
      <c r="H12" s="101"/>
      <c r="I12" s="101"/>
      <c r="J12" s="101"/>
      <c r="K12" s="101"/>
    </row>
    <row r="13" spans="1:12" s="54" customFormat="1" ht="11.25" x14ac:dyDescent="0.2">
      <c r="A13" s="52" t="s">
        <v>21</v>
      </c>
      <c r="B13" s="74">
        <v>3145583.9</v>
      </c>
      <c r="C13" s="74">
        <v>1332959.2</v>
      </c>
      <c r="D13" s="74">
        <v>1812624.7</v>
      </c>
      <c r="E13" s="74">
        <v>113375.5</v>
      </c>
      <c r="F13" s="74">
        <v>1926000.2</v>
      </c>
      <c r="G13" s="101"/>
      <c r="H13" s="101"/>
      <c r="I13" s="101"/>
      <c r="J13" s="101"/>
      <c r="K13" s="101"/>
    </row>
    <row r="14" spans="1:12" s="54" customFormat="1" ht="11.25" x14ac:dyDescent="0.2">
      <c r="A14" s="52" t="s">
        <v>22</v>
      </c>
      <c r="B14" s="74">
        <v>5650274.9000000004</v>
      </c>
      <c r="C14" s="74">
        <v>2300185</v>
      </c>
      <c r="D14" s="74">
        <v>3350089.9</v>
      </c>
      <c r="E14" s="74">
        <v>276918.2</v>
      </c>
      <c r="F14" s="74">
        <v>3627008.1</v>
      </c>
      <c r="G14" s="101"/>
      <c r="H14" s="101"/>
      <c r="I14" s="101"/>
      <c r="J14" s="101"/>
      <c r="K14" s="101"/>
    </row>
    <row r="15" spans="1:12" s="54" customFormat="1" ht="11.25" x14ac:dyDescent="0.2">
      <c r="A15" s="52" t="s">
        <v>23</v>
      </c>
      <c r="B15" s="74">
        <v>6848341</v>
      </c>
      <c r="C15" s="74">
        <v>3171636.6</v>
      </c>
      <c r="D15" s="74">
        <v>3676704.4</v>
      </c>
      <c r="E15" s="74">
        <v>207122.2</v>
      </c>
      <c r="F15" s="74">
        <v>3883826.6</v>
      </c>
      <c r="G15" s="101"/>
      <c r="H15" s="101"/>
      <c r="I15" s="101"/>
      <c r="J15" s="101"/>
      <c r="K15" s="101"/>
    </row>
    <row r="16" spans="1:12" s="54" customFormat="1" ht="11.25" x14ac:dyDescent="0.2">
      <c r="A16" s="52" t="s">
        <v>68</v>
      </c>
      <c r="B16" s="74">
        <v>3180850.5</v>
      </c>
      <c r="C16" s="74">
        <v>1485580.9</v>
      </c>
      <c r="D16" s="74">
        <v>1695269.6</v>
      </c>
      <c r="E16" s="74">
        <v>95500.800000000003</v>
      </c>
      <c r="F16" s="74">
        <v>1790770.4</v>
      </c>
      <c r="G16" s="101"/>
      <c r="H16" s="101"/>
      <c r="I16" s="101"/>
      <c r="J16" s="101"/>
      <c r="K16" s="101"/>
    </row>
    <row r="17" spans="1:11" s="54" customFormat="1" ht="11.25" x14ac:dyDescent="0.2">
      <c r="A17" s="52" t="s">
        <v>25</v>
      </c>
      <c r="B17" s="74">
        <v>5143183.2</v>
      </c>
      <c r="C17" s="74">
        <v>2485196.7000000002</v>
      </c>
      <c r="D17" s="74">
        <v>2657986.5</v>
      </c>
      <c r="E17" s="74">
        <v>150059.1</v>
      </c>
      <c r="F17" s="74">
        <v>2808045.6</v>
      </c>
      <c r="G17" s="101"/>
      <c r="H17" s="101"/>
      <c r="I17" s="101"/>
      <c r="J17" s="101"/>
      <c r="K17" s="101"/>
    </row>
    <row r="18" spans="1:11" s="54" customFormat="1" ht="11.25" x14ac:dyDescent="0.2">
      <c r="A18" s="52" t="s">
        <v>69</v>
      </c>
      <c r="B18" s="74">
        <v>9166905.0999999996</v>
      </c>
      <c r="C18" s="74">
        <v>4373763.5</v>
      </c>
      <c r="D18" s="74">
        <v>4793141.5999999996</v>
      </c>
      <c r="E18" s="74">
        <v>270520.3</v>
      </c>
      <c r="F18" s="74">
        <v>5063661.9000000004</v>
      </c>
      <c r="G18" s="101"/>
      <c r="H18" s="101"/>
      <c r="I18" s="101"/>
      <c r="J18" s="101"/>
      <c r="K18" s="101"/>
    </row>
    <row r="19" spans="1:11" s="54" customFormat="1" ht="11.25" x14ac:dyDescent="0.2">
      <c r="A19" s="52" t="s">
        <v>27</v>
      </c>
      <c r="B19" s="74">
        <v>15080236</v>
      </c>
      <c r="C19" s="74">
        <v>6642560.7000000002</v>
      </c>
      <c r="D19" s="74">
        <v>8437675.3000000007</v>
      </c>
      <c r="E19" s="74">
        <v>486036.5</v>
      </c>
      <c r="F19" s="74">
        <v>8923711.8000000007</v>
      </c>
      <c r="G19" s="101"/>
      <c r="H19" s="101"/>
      <c r="I19" s="101"/>
      <c r="J19" s="101"/>
      <c r="K19" s="101"/>
    </row>
    <row r="20" spans="1:11" s="54" customFormat="1" ht="11.25" x14ac:dyDescent="0.2">
      <c r="A20" s="52" t="s">
        <v>28</v>
      </c>
      <c r="B20" s="74">
        <v>24218213.899999999</v>
      </c>
      <c r="C20" s="74">
        <v>10018912.4</v>
      </c>
      <c r="D20" s="74">
        <v>14199301.5</v>
      </c>
      <c r="E20" s="74">
        <v>800758.9</v>
      </c>
      <c r="F20" s="74">
        <v>15000060.4</v>
      </c>
      <c r="G20" s="101"/>
      <c r="H20" s="101"/>
      <c r="I20" s="101"/>
      <c r="J20" s="101"/>
      <c r="K20" s="101"/>
    </row>
    <row r="21" spans="1:11" s="54" customFormat="1" ht="11.25" x14ac:dyDescent="0.2">
      <c r="A21" s="66" t="s">
        <v>29</v>
      </c>
      <c r="B21" s="75">
        <v>4157875.4</v>
      </c>
      <c r="C21" s="75">
        <v>1628824.3</v>
      </c>
      <c r="D21" s="75">
        <v>2529051.1</v>
      </c>
      <c r="E21" s="75">
        <v>142470.70000000001</v>
      </c>
      <c r="F21" s="75">
        <v>2671521.7999999998</v>
      </c>
      <c r="G21" s="101"/>
      <c r="H21" s="101"/>
      <c r="I21" s="101"/>
      <c r="J21" s="101"/>
      <c r="K21" s="101"/>
    </row>
    <row r="22" spans="1:11" x14ac:dyDescent="0.2">
      <c r="G22" s="101"/>
      <c r="H22" s="101"/>
    </row>
    <row r="23" spans="1:11" x14ac:dyDescent="0.2">
      <c r="B23" s="107"/>
      <c r="C23" s="107"/>
      <c r="D23" s="107"/>
      <c r="E23" s="107"/>
      <c r="F23" s="107"/>
      <c r="G23" s="101"/>
    </row>
    <row r="24" spans="1:11" x14ac:dyDescent="0.2">
      <c r="B24" s="107"/>
      <c r="C24" s="107"/>
      <c r="D24" s="107"/>
      <c r="E24" s="107"/>
      <c r="F24" s="107"/>
    </row>
    <row r="26" spans="1:11" x14ac:dyDescent="0.2">
      <c r="B26" s="76"/>
      <c r="C26" s="76"/>
      <c r="D26" s="76"/>
      <c r="E26" s="76"/>
      <c r="F26" s="76"/>
    </row>
    <row r="28" spans="1:11" x14ac:dyDescent="0.2">
      <c r="B28" s="107"/>
      <c r="C28" s="107"/>
      <c r="D28" s="107"/>
      <c r="E28" s="107"/>
      <c r="F28" s="107"/>
    </row>
  </sheetData>
  <mergeCells count="1">
    <mergeCell ref="A1:F1"/>
  </mergeCells>
  <pageMargins left="0.78740157480314965" right="0.59055118110236227" top="0.59055118110236227" bottom="0.59055118110236227" header="0.51181102362204722" footer="0.51181102362204722"/>
  <pageSetup paperSize="9" firstPageNumber="11" orientation="landscape" useFirstPageNumber="1" r:id="rId1"/>
  <headerFooter alignWithMargins="0">
    <oddFooter>&amp;R&amp;"-,обычный"&amp;P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7"/>
  <sheetViews>
    <sheetView workbookViewId="0">
      <selection activeCell="B2" sqref="B2"/>
    </sheetView>
  </sheetViews>
  <sheetFormatPr defaultColWidth="9.140625" defaultRowHeight="12.75" x14ac:dyDescent="0.2"/>
  <cols>
    <col min="1" max="1" width="20.85546875" style="15" customWidth="1"/>
    <col min="2" max="2" width="12.7109375" style="15" customWidth="1"/>
    <col min="3" max="3" width="10.7109375" style="32" customWidth="1"/>
    <col min="4" max="4" width="13.85546875" style="31" customWidth="1"/>
    <col min="5" max="5" width="14.42578125" style="33" customWidth="1"/>
    <col min="6" max="6" width="13.5703125" style="15" customWidth="1"/>
    <col min="7" max="7" width="15.28515625" style="15" customWidth="1"/>
    <col min="8" max="8" width="17.5703125" style="15" customWidth="1"/>
    <col min="9" max="9" width="11.140625" style="15" customWidth="1"/>
    <col min="10" max="10" width="14.28515625" style="15" customWidth="1"/>
    <col min="11" max="11" width="9.140625" style="15" customWidth="1"/>
    <col min="12" max="12" width="10.42578125" style="15" customWidth="1"/>
    <col min="13" max="13" width="9.7109375" style="15" customWidth="1"/>
    <col min="14" max="14" width="11.42578125" style="15" customWidth="1"/>
    <col min="15" max="15" width="10.28515625" style="15" customWidth="1"/>
    <col min="16" max="16" width="11" style="15" customWidth="1"/>
    <col min="17" max="18" width="14.5703125" style="15" customWidth="1"/>
    <col min="19" max="19" width="10.7109375" style="15" customWidth="1"/>
    <col min="20" max="20" width="11" style="15" customWidth="1"/>
    <col min="21" max="21" width="11.140625" style="15" customWidth="1"/>
    <col min="22" max="22" width="10.7109375" style="15" customWidth="1"/>
    <col min="23" max="16384" width="9.140625" style="15"/>
  </cols>
  <sheetData>
    <row r="1" spans="1:23" ht="30" customHeight="1" x14ac:dyDescent="0.2">
      <c r="A1" s="186" t="s">
        <v>140</v>
      </c>
      <c r="B1" s="186"/>
      <c r="C1" s="186"/>
      <c r="D1" s="186"/>
      <c r="E1" s="186"/>
      <c r="F1" s="186"/>
      <c r="G1" s="186"/>
      <c r="H1" s="186"/>
      <c r="I1" s="186"/>
      <c r="J1" s="186"/>
      <c r="K1" s="186"/>
      <c r="L1" s="186"/>
      <c r="M1" s="186"/>
      <c r="N1" s="186"/>
      <c r="O1" s="186"/>
      <c r="P1" s="186"/>
      <c r="Q1" s="186"/>
      <c r="R1" s="186"/>
      <c r="S1" s="186"/>
      <c r="T1" s="186"/>
      <c r="U1" s="186"/>
      <c r="V1" s="69"/>
    </row>
    <row r="2" spans="1:23" s="54" customFormat="1" ht="11.25" x14ac:dyDescent="0.2">
      <c r="A2" s="52" t="s">
        <v>70</v>
      </c>
      <c r="C2" s="70"/>
      <c r="D2" s="71"/>
      <c r="E2" s="72"/>
      <c r="V2" s="56" t="s">
        <v>71</v>
      </c>
    </row>
    <row r="3" spans="1:23" s="77" customFormat="1" ht="121.5" customHeight="1" x14ac:dyDescent="0.2">
      <c r="A3" s="78"/>
      <c r="B3" s="46" t="s">
        <v>79</v>
      </c>
      <c r="C3" s="46" t="s">
        <v>80</v>
      </c>
      <c r="D3" s="46" t="s">
        <v>81</v>
      </c>
      <c r="E3" s="46" t="s">
        <v>82</v>
      </c>
      <c r="F3" s="46" t="s">
        <v>83</v>
      </c>
      <c r="G3" s="164" t="s">
        <v>163</v>
      </c>
      <c r="H3" s="164" t="s">
        <v>164</v>
      </c>
      <c r="I3" s="46" t="s">
        <v>84</v>
      </c>
      <c r="J3" s="46" t="s">
        <v>85</v>
      </c>
      <c r="K3" s="46" t="s">
        <v>86</v>
      </c>
      <c r="L3" s="46" t="s">
        <v>95</v>
      </c>
      <c r="M3" s="46" t="s">
        <v>87</v>
      </c>
      <c r="N3" s="46" t="s">
        <v>96</v>
      </c>
      <c r="O3" s="46" t="s">
        <v>88</v>
      </c>
      <c r="P3" s="46" t="s">
        <v>97</v>
      </c>
      <c r="Q3" s="46" t="s">
        <v>98</v>
      </c>
      <c r="R3" s="46" t="s">
        <v>99</v>
      </c>
      <c r="S3" s="46" t="s">
        <v>100</v>
      </c>
      <c r="T3" s="46" t="s">
        <v>165</v>
      </c>
      <c r="U3" s="46" t="s">
        <v>101</v>
      </c>
      <c r="V3" s="47" t="s">
        <v>102</v>
      </c>
    </row>
    <row r="4" spans="1:23" s="54" customFormat="1" ht="11.25" customHeight="1" x14ac:dyDescent="0.2">
      <c r="A4" s="51" t="s">
        <v>12</v>
      </c>
      <c r="B4" s="76">
        <f>SUM(B5:B21)</f>
        <v>141092181.19999999</v>
      </c>
      <c r="C4" s="76">
        <f t="shared" ref="C4:V4" si="0">SUM(C5:C21)</f>
        <v>8699240.6999999993</v>
      </c>
      <c r="D4" s="76">
        <f t="shared" si="0"/>
        <v>46336389.299999997</v>
      </c>
      <c r="E4" s="76">
        <f t="shared" si="0"/>
        <v>21424745.800000001</v>
      </c>
      <c r="F4" s="76">
        <f t="shared" si="0"/>
        <v>21629456.5</v>
      </c>
      <c r="G4" s="76">
        <f t="shared" si="0"/>
        <v>2598346.2000000002</v>
      </c>
      <c r="H4" s="76">
        <f t="shared" si="0"/>
        <v>683840.8</v>
      </c>
      <c r="I4" s="76">
        <f t="shared" si="0"/>
        <v>8520907.0999999996</v>
      </c>
      <c r="J4" s="76">
        <f t="shared" si="0"/>
        <v>20704495</v>
      </c>
      <c r="K4" s="76">
        <f t="shared" si="0"/>
        <v>9722576.0999999996</v>
      </c>
      <c r="L4" s="76">
        <f t="shared" si="0"/>
        <v>1568789.1</v>
      </c>
      <c r="M4" s="76">
        <f t="shared" si="0"/>
        <v>2924154.3</v>
      </c>
      <c r="N4" s="76">
        <f t="shared" si="0"/>
        <v>4132342.5</v>
      </c>
      <c r="O4" s="76">
        <f t="shared" si="0"/>
        <v>8568510.3000000007</v>
      </c>
      <c r="P4" s="76">
        <f t="shared" si="0"/>
        <v>5534556.5</v>
      </c>
      <c r="Q4" s="76">
        <f t="shared" si="0"/>
        <v>3472061.5</v>
      </c>
      <c r="R4" s="76">
        <f t="shared" si="0"/>
        <v>3648585.9</v>
      </c>
      <c r="S4" s="76">
        <f t="shared" si="0"/>
        <v>5689752.9000000004</v>
      </c>
      <c r="T4" s="76">
        <f t="shared" si="0"/>
        <v>6559415.0999999996</v>
      </c>
      <c r="U4" s="76">
        <f t="shared" si="0"/>
        <v>1543699.8</v>
      </c>
      <c r="V4" s="76">
        <f t="shared" si="0"/>
        <v>3466705.1</v>
      </c>
    </row>
    <row r="5" spans="1:23" s="54" customFormat="1" ht="11.25" x14ac:dyDescent="0.2">
      <c r="A5" s="52" t="s">
        <v>13</v>
      </c>
      <c r="B5" s="74">
        <v>4568901.5</v>
      </c>
      <c r="C5" s="74">
        <v>850028.4</v>
      </c>
      <c r="D5" s="74">
        <v>1416641.2</v>
      </c>
      <c r="E5" s="74">
        <v>172315.6</v>
      </c>
      <c r="F5" s="74">
        <v>1117184</v>
      </c>
      <c r="G5" s="74">
        <v>112332.9</v>
      </c>
      <c r="H5" s="74">
        <v>14808.7</v>
      </c>
      <c r="I5" s="74">
        <v>297513.09999999998</v>
      </c>
      <c r="J5" s="74">
        <v>403195.6</v>
      </c>
      <c r="K5" s="74">
        <v>273236</v>
      </c>
      <c r="L5" s="74">
        <v>42872.1</v>
      </c>
      <c r="M5" s="74">
        <v>24168.5</v>
      </c>
      <c r="N5" s="74">
        <v>49935.199999999997</v>
      </c>
      <c r="O5" s="74">
        <v>284931</v>
      </c>
      <c r="P5" s="74">
        <v>34519.9</v>
      </c>
      <c r="Q5" s="74">
        <v>44747.9</v>
      </c>
      <c r="R5" s="74">
        <v>167250.4</v>
      </c>
      <c r="S5" s="74">
        <v>274656.90000000002</v>
      </c>
      <c r="T5" s="74">
        <v>253676.5</v>
      </c>
      <c r="U5" s="74">
        <v>50085.1</v>
      </c>
      <c r="V5" s="74">
        <v>101443.7</v>
      </c>
      <c r="W5" s="101"/>
    </row>
    <row r="6" spans="1:23" s="54" customFormat="1" ht="11.25" x14ac:dyDescent="0.2">
      <c r="A6" s="52" t="s">
        <v>14</v>
      </c>
      <c r="B6" s="74">
        <v>6062400.5999999996</v>
      </c>
      <c r="C6" s="74">
        <v>427470</v>
      </c>
      <c r="D6" s="74">
        <v>2536667.1</v>
      </c>
      <c r="E6" s="74">
        <v>1379132</v>
      </c>
      <c r="F6" s="74">
        <v>944614.5</v>
      </c>
      <c r="G6" s="74">
        <v>161497.70000000001</v>
      </c>
      <c r="H6" s="74">
        <v>51422.9</v>
      </c>
      <c r="I6" s="74">
        <v>334598.2</v>
      </c>
      <c r="J6" s="74">
        <v>949270.2</v>
      </c>
      <c r="K6" s="74">
        <v>485837.6</v>
      </c>
      <c r="L6" s="74">
        <v>58004.3</v>
      </c>
      <c r="M6" s="74">
        <v>30382.400000000001</v>
      </c>
      <c r="N6" s="74">
        <v>85452.7</v>
      </c>
      <c r="O6" s="74">
        <v>309587.59999999998</v>
      </c>
      <c r="P6" s="74">
        <v>93616.1</v>
      </c>
      <c r="Q6" s="74">
        <v>71187.5</v>
      </c>
      <c r="R6" s="74">
        <v>140637.29999999999</v>
      </c>
      <c r="S6" s="74">
        <v>243638.1</v>
      </c>
      <c r="T6" s="74">
        <v>233301.4</v>
      </c>
      <c r="U6" s="74">
        <v>15735.4</v>
      </c>
      <c r="V6" s="74">
        <v>47014.7</v>
      </c>
      <c r="W6" s="101"/>
    </row>
    <row r="7" spans="1:23" s="54" customFormat="1" ht="11.25" x14ac:dyDescent="0.2">
      <c r="A7" s="52" t="s">
        <v>15</v>
      </c>
      <c r="B7" s="74">
        <v>8017826.2999999998</v>
      </c>
      <c r="C7" s="74">
        <v>1253449.8</v>
      </c>
      <c r="D7" s="74">
        <v>1964000.4</v>
      </c>
      <c r="E7" s="74">
        <v>18684</v>
      </c>
      <c r="F7" s="74">
        <v>1758241.9</v>
      </c>
      <c r="G7" s="74">
        <v>169903.8</v>
      </c>
      <c r="H7" s="74">
        <v>17170.7</v>
      </c>
      <c r="I7" s="74">
        <v>613557.4</v>
      </c>
      <c r="J7" s="74">
        <v>779814.8</v>
      </c>
      <c r="K7" s="74">
        <v>690919.4</v>
      </c>
      <c r="L7" s="74">
        <v>49202.1</v>
      </c>
      <c r="M7" s="74">
        <v>38761.599999999999</v>
      </c>
      <c r="N7" s="74">
        <v>72811.899999999994</v>
      </c>
      <c r="O7" s="74">
        <v>603770.80000000005</v>
      </c>
      <c r="P7" s="74">
        <v>68148.800000000003</v>
      </c>
      <c r="Q7" s="74">
        <v>41686.300000000003</v>
      </c>
      <c r="R7" s="74">
        <v>265166.5</v>
      </c>
      <c r="S7" s="74">
        <v>539575</v>
      </c>
      <c r="T7" s="74">
        <v>487259</v>
      </c>
      <c r="U7" s="74">
        <v>510574.2</v>
      </c>
      <c r="V7" s="74">
        <v>39128.300000000003</v>
      </c>
      <c r="W7" s="101"/>
    </row>
    <row r="8" spans="1:23" s="54" customFormat="1" ht="11.25" x14ac:dyDescent="0.2">
      <c r="A8" s="52" t="s">
        <v>16</v>
      </c>
      <c r="B8" s="74">
        <v>16630738.6</v>
      </c>
      <c r="C8" s="74">
        <v>159148.5</v>
      </c>
      <c r="D8" s="74">
        <v>8795056.3000000007</v>
      </c>
      <c r="E8" s="74">
        <v>7830832.2000000002</v>
      </c>
      <c r="F8" s="74">
        <v>781124.1</v>
      </c>
      <c r="G8" s="74">
        <v>123679.4</v>
      </c>
      <c r="H8" s="74">
        <v>59420.6</v>
      </c>
      <c r="I8" s="74">
        <v>1421937.5</v>
      </c>
      <c r="J8" s="74">
        <v>2108438.4</v>
      </c>
      <c r="K8" s="74">
        <v>1120400.8999999999</v>
      </c>
      <c r="L8" s="74">
        <v>226021.4</v>
      </c>
      <c r="M8" s="74">
        <v>31815.4</v>
      </c>
      <c r="N8" s="74">
        <v>95035.6</v>
      </c>
      <c r="O8" s="74">
        <v>577215.5</v>
      </c>
      <c r="P8" s="74">
        <v>506455.3</v>
      </c>
      <c r="Q8" s="74">
        <v>978069.6</v>
      </c>
      <c r="R8" s="74">
        <v>123486.39999999999</v>
      </c>
      <c r="S8" s="74">
        <v>188691.1</v>
      </c>
      <c r="T8" s="74">
        <v>181029.9</v>
      </c>
      <c r="U8" s="74">
        <v>18377.2</v>
      </c>
      <c r="V8" s="74">
        <v>99559.6</v>
      </c>
      <c r="W8" s="101"/>
    </row>
    <row r="9" spans="1:23" s="54" customFormat="1" ht="11.25" x14ac:dyDescent="0.2">
      <c r="A9" s="52" t="s">
        <v>17</v>
      </c>
      <c r="B9" s="74">
        <v>5394582.7999999998</v>
      </c>
      <c r="C9" s="74">
        <v>277818.7</v>
      </c>
      <c r="D9" s="74">
        <v>2999991.9</v>
      </c>
      <c r="E9" s="74">
        <v>2651388.4</v>
      </c>
      <c r="F9" s="74">
        <v>255509.4</v>
      </c>
      <c r="G9" s="74">
        <v>81317.8</v>
      </c>
      <c r="H9" s="74">
        <v>11776.3</v>
      </c>
      <c r="I9" s="74">
        <v>310637.2</v>
      </c>
      <c r="J9" s="74">
        <v>354699.6</v>
      </c>
      <c r="K9" s="74">
        <v>326802.09999999998</v>
      </c>
      <c r="L9" s="74">
        <v>59631.1</v>
      </c>
      <c r="M9" s="74">
        <v>18429.099999999999</v>
      </c>
      <c r="N9" s="74">
        <v>62402.5</v>
      </c>
      <c r="O9" s="74">
        <v>217547.2</v>
      </c>
      <c r="P9" s="74">
        <v>84104.5</v>
      </c>
      <c r="Q9" s="74">
        <v>97556.9</v>
      </c>
      <c r="R9" s="74">
        <v>140874.1</v>
      </c>
      <c r="S9" s="74">
        <v>189349.1</v>
      </c>
      <c r="T9" s="74">
        <v>212147.9</v>
      </c>
      <c r="U9" s="74">
        <v>20996.6</v>
      </c>
      <c r="V9" s="74">
        <v>21594.3</v>
      </c>
      <c r="W9" s="101"/>
    </row>
    <row r="10" spans="1:23" s="54" customFormat="1" ht="11.25" x14ac:dyDescent="0.2">
      <c r="A10" s="52" t="s">
        <v>18</v>
      </c>
      <c r="B10" s="74">
        <v>3791746.6</v>
      </c>
      <c r="C10" s="74">
        <v>541774.1</v>
      </c>
      <c r="D10" s="74">
        <v>770958.8</v>
      </c>
      <c r="E10" s="74">
        <v>109866.8</v>
      </c>
      <c r="F10" s="74">
        <v>521332.6</v>
      </c>
      <c r="G10" s="74">
        <v>131643</v>
      </c>
      <c r="H10" s="74">
        <v>8116.4</v>
      </c>
      <c r="I10" s="74">
        <v>339774.1</v>
      </c>
      <c r="J10" s="74">
        <v>296448.7</v>
      </c>
      <c r="K10" s="74">
        <v>599019.6</v>
      </c>
      <c r="L10" s="74">
        <v>30217.8</v>
      </c>
      <c r="M10" s="74">
        <v>17473</v>
      </c>
      <c r="N10" s="74">
        <v>63361.2</v>
      </c>
      <c r="O10" s="74">
        <v>220227.9</v>
      </c>
      <c r="P10" s="74">
        <v>58492.5</v>
      </c>
      <c r="Q10" s="74">
        <v>37788.1</v>
      </c>
      <c r="R10" s="74">
        <v>177737.9</v>
      </c>
      <c r="S10" s="74">
        <v>297377</v>
      </c>
      <c r="T10" s="74">
        <v>297209.40000000002</v>
      </c>
      <c r="U10" s="74">
        <v>16419</v>
      </c>
      <c r="V10" s="74">
        <v>27467.5</v>
      </c>
      <c r="W10" s="101"/>
    </row>
    <row r="11" spans="1:23" s="54" customFormat="1" ht="11.25" x14ac:dyDescent="0.2">
      <c r="A11" s="52" t="s">
        <v>19</v>
      </c>
      <c r="B11" s="74">
        <v>14182309.199999999</v>
      </c>
      <c r="C11" s="74">
        <v>562538.4</v>
      </c>
      <c r="D11" s="74">
        <v>8544305.3000000007</v>
      </c>
      <c r="E11" s="74">
        <v>2278238</v>
      </c>
      <c r="F11" s="74">
        <v>5715417.7000000002</v>
      </c>
      <c r="G11" s="74">
        <v>361893</v>
      </c>
      <c r="H11" s="74">
        <v>188756.6</v>
      </c>
      <c r="I11" s="74">
        <v>709928.1</v>
      </c>
      <c r="J11" s="74">
        <v>1237912</v>
      </c>
      <c r="K11" s="74">
        <v>514409.4</v>
      </c>
      <c r="L11" s="74">
        <v>75564.2</v>
      </c>
      <c r="M11" s="74">
        <v>56492.800000000003</v>
      </c>
      <c r="N11" s="74">
        <v>116288.3</v>
      </c>
      <c r="O11" s="74">
        <v>533057.5</v>
      </c>
      <c r="P11" s="74">
        <v>179050</v>
      </c>
      <c r="Q11" s="74">
        <v>128553.7</v>
      </c>
      <c r="R11" s="74">
        <v>293741.8</v>
      </c>
      <c r="S11" s="74">
        <v>523473.4</v>
      </c>
      <c r="T11" s="74">
        <v>508472</v>
      </c>
      <c r="U11" s="74">
        <v>35522.9</v>
      </c>
      <c r="V11" s="74">
        <v>162999.4</v>
      </c>
      <c r="W11" s="101"/>
    </row>
    <row r="12" spans="1:23" s="54" customFormat="1" ht="11.25" x14ac:dyDescent="0.2">
      <c r="A12" s="52" t="s">
        <v>20</v>
      </c>
      <c r="B12" s="74">
        <v>5852211.7000000002</v>
      </c>
      <c r="C12" s="74">
        <v>688247.5</v>
      </c>
      <c r="D12" s="74">
        <v>2551114</v>
      </c>
      <c r="E12" s="74">
        <v>1205531.8</v>
      </c>
      <c r="F12" s="74">
        <v>1265099</v>
      </c>
      <c r="G12" s="74">
        <v>59173.1</v>
      </c>
      <c r="H12" s="74">
        <v>21310.1</v>
      </c>
      <c r="I12" s="74">
        <v>300149.90000000002</v>
      </c>
      <c r="J12" s="74">
        <v>618296.19999999995</v>
      </c>
      <c r="K12" s="74">
        <v>421970.1</v>
      </c>
      <c r="L12" s="74">
        <v>30996.1</v>
      </c>
      <c r="M12" s="74">
        <v>33496.6</v>
      </c>
      <c r="N12" s="74">
        <v>64175.3</v>
      </c>
      <c r="O12" s="74">
        <v>290747.8</v>
      </c>
      <c r="P12" s="74">
        <v>53520.4</v>
      </c>
      <c r="Q12" s="74">
        <v>44739.1</v>
      </c>
      <c r="R12" s="74">
        <v>174893.1</v>
      </c>
      <c r="S12" s="74">
        <v>205406.2</v>
      </c>
      <c r="T12" s="74">
        <v>278694</v>
      </c>
      <c r="U12" s="74">
        <v>16079.9</v>
      </c>
      <c r="V12" s="74">
        <v>79685.5</v>
      </c>
      <c r="W12" s="101"/>
    </row>
    <row r="13" spans="1:23" s="54" customFormat="1" ht="11.25" x14ac:dyDescent="0.2">
      <c r="A13" s="52" t="s">
        <v>21</v>
      </c>
      <c r="B13" s="74">
        <v>3145583.9</v>
      </c>
      <c r="C13" s="74">
        <v>224357.2</v>
      </c>
      <c r="D13" s="74">
        <v>853681.9</v>
      </c>
      <c r="E13" s="74">
        <v>581348.5</v>
      </c>
      <c r="F13" s="74">
        <v>205202</v>
      </c>
      <c r="G13" s="74">
        <v>53366.400000000001</v>
      </c>
      <c r="H13" s="74">
        <v>13765</v>
      </c>
      <c r="I13" s="74">
        <v>169591.4</v>
      </c>
      <c r="J13" s="74">
        <v>272987.7</v>
      </c>
      <c r="K13" s="74">
        <v>484527.4</v>
      </c>
      <c r="L13" s="74">
        <v>32370.7</v>
      </c>
      <c r="M13" s="74">
        <v>15523.8</v>
      </c>
      <c r="N13" s="74">
        <v>70530.8</v>
      </c>
      <c r="O13" s="74">
        <v>180306.3</v>
      </c>
      <c r="P13" s="74">
        <v>82124.399999999994</v>
      </c>
      <c r="Q13" s="74">
        <v>25079.9</v>
      </c>
      <c r="R13" s="74">
        <v>170148.5</v>
      </c>
      <c r="S13" s="74">
        <v>271255.59999999998</v>
      </c>
      <c r="T13" s="74">
        <v>231965.2</v>
      </c>
      <c r="U13" s="74">
        <v>17848.3</v>
      </c>
      <c r="V13" s="74">
        <v>43284.800000000003</v>
      </c>
      <c r="W13" s="101"/>
    </row>
    <row r="14" spans="1:23" s="54" customFormat="1" ht="11.25" x14ac:dyDescent="0.2">
      <c r="A14" s="52" t="s">
        <v>22</v>
      </c>
      <c r="B14" s="74">
        <v>5650274.9000000004</v>
      </c>
      <c r="C14" s="74">
        <v>38675.1</v>
      </c>
      <c r="D14" s="74">
        <v>2971788</v>
      </c>
      <c r="E14" s="74">
        <v>2557095.4</v>
      </c>
      <c r="F14" s="74">
        <v>221434.4</v>
      </c>
      <c r="G14" s="74">
        <v>160636.4</v>
      </c>
      <c r="H14" s="74">
        <v>32621.8</v>
      </c>
      <c r="I14" s="74">
        <v>399008.3</v>
      </c>
      <c r="J14" s="74">
        <v>320187.2</v>
      </c>
      <c r="K14" s="74">
        <v>613845.69999999995</v>
      </c>
      <c r="L14" s="74">
        <v>69657.2</v>
      </c>
      <c r="M14" s="74">
        <v>22439.5</v>
      </c>
      <c r="N14" s="74">
        <v>81853.399999999994</v>
      </c>
      <c r="O14" s="74">
        <v>250218.7</v>
      </c>
      <c r="P14" s="74">
        <v>115140.1</v>
      </c>
      <c r="Q14" s="74">
        <v>188084.1</v>
      </c>
      <c r="R14" s="74">
        <v>128113.2</v>
      </c>
      <c r="S14" s="74">
        <v>189465.5</v>
      </c>
      <c r="T14" s="74">
        <v>171449.60000000001</v>
      </c>
      <c r="U14" s="74">
        <v>16241.4</v>
      </c>
      <c r="V14" s="74">
        <v>74107.899999999994</v>
      </c>
      <c r="W14" s="101"/>
    </row>
    <row r="15" spans="1:23" s="54" customFormat="1" ht="11.25" x14ac:dyDescent="0.2">
      <c r="A15" s="52" t="s">
        <v>23</v>
      </c>
      <c r="B15" s="74">
        <v>6848341</v>
      </c>
      <c r="C15" s="74">
        <v>486873.7</v>
      </c>
      <c r="D15" s="74">
        <v>3382965.9</v>
      </c>
      <c r="E15" s="74">
        <v>754788.4</v>
      </c>
      <c r="F15" s="74">
        <v>2094180.8</v>
      </c>
      <c r="G15" s="74">
        <v>455204.3</v>
      </c>
      <c r="H15" s="74">
        <v>78792.399999999994</v>
      </c>
      <c r="I15" s="74">
        <v>381385.4</v>
      </c>
      <c r="J15" s="74">
        <v>781065.7</v>
      </c>
      <c r="K15" s="74">
        <v>488898.6</v>
      </c>
      <c r="L15" s="74">
        <v>36113.699999999997</v>
      </c>
      <c r="M15" s="74">
        <v>37687.199999999997</v>
      </c>
      <c r="N15" s="74">
        <v>74159</v>
      </c>
      <c r="O15" s="74">
        <v>279814.7</v>
      </c>
      <c r="P15" s="74">
        <v>58943.1</v>
      </c>
      <c r="Q15" s="74">
        <v>92390.5</v>
      </c>
      <c r="R15" s="74">
        <v>168602.6</v>
      </c>
      <c r="S15" s="74">
        <v>195151.6</v>
      </c>
      <c r="T15" s="74">
        <v>295290.59999999998</v>
      </c>
      <c r="U15" s="74">
        <v>21627.8</v>
      </c>
      <c r="V15" s="74">
        <v>67370.899999999994</v>
      </c>
      <c r="W15" s="101"/>
    </row>
    <row r="16" spans="1:23" s="54" customFormat="1" ht="11.25" x14ac:dyDescent="0.2">
      <c r="A16" s="52" t="s">
        <v>68</v>
      </c>
      <c r="B16" s="74">
        <v>3180850.5</v>
      </c>
      <c r="C16" s="74">
        <v>1023572.9</v>
      </c>
      <c r="D16" s="74">
        <v>482575</v>
      </c>
      <c r="E16" s="74">
        <v>19622.599999999999</v>
      </c>
      <c r="F16" s="74">
        <v>375352.3</v>
      </c>
      <c r="G16" s="74">
        <v>64368.3</v>
      </c>
      <c r="H16" s="74">
        <v>23231.8</v>
      </c>
      <c r="I16" s="74">
        <v>166726.6</v>
      </c>
      <c r="J16" s="74">
        <v>374964.2</v>
      </c>
      <c r="K16" s="74">
        <v>281759.5</v>
      </c>
      <c r="L16" s="74">
        <v>17322.900000000001</v>
      </c>
      <c r="M16" s="74">
        <v>20357.8</v>
      </c>
      <c r="N16" s="74">
        <v>49712.1</v>
      </c>
      <c r="O16" s="74">
        <v>185892.3</v>
      </c>
      <c r="P16" s="74">
        <v>20007</v>
      </c>
      <c r="Q16" s="74">
        <v>20850.2</v>
      </c>
      <c r="R16" s="74">
        <v>140826.70000000001</v>
      </c>
      <c r="S16" s="74">
        <v>162874.5</v>
      </c>
      <c r="T16" s="74">
        <v>196997.2</v>
      </c>
      <c r="U16" s="74">
        <v>15042</v>
      </c>
      <c r="V16" s="74">
        <v>21369.599999999999</v>
      </c>
      <c r="W16" s="101"/>
    </row>
    <row r="17" spans="1:23" s="54" customFormat="1" ht="11.25" x14ac:dyDescent="0.2">
      <c r="A17" s="52" t="s">
        <v>25</v>
      </c>
      <c r="B17" s="74">
        <v>5143183.2</v>
      </c>
      <c r="C17" s="74">
        <v>1078316.1000000001</v>
      </c>
      <c r="D17" s="74">
        <v>885445.9</v>
      </c>
      <c r="E17" s="74">
        <v>409632.5</v>
      </c>
      <c r="F17" s="74">
        <v>396335.1</v>
      </c>
      <c r="G17" s="74">
        <v>64378</v>
      </c>
      <c r="H17" s="74">
        <v>15100.3</v>
      </c>
      <c r="I17" s="74">
        <v>501411</v>
      </c>
      <c r="J17" s="74">
        <v>201344.6</v>
      </c>
      <c r="K17" s="74">
        <v>456104</v>
      </c>
      <c r="L17" s="74">
        <v>68074.5</v>
      </c>
      <c r="M17" s="74">
        <v>15052.5</v>
      </c>
      <c r="N17" s="74">
        <v>39488.699999999997</v>
      </c>
      <c r="O17" s="74">
        <v>532782.5</v>
      </c>
      <c r="P17" s="74">
        <v>53019.7</v>
      </c>
      <c r="Q17" s="74">
        <v>16630.400000000001</v>
      </c>
      <c r="R17" s="74">
        <v>207367.7</v>
      </c>
      <c r="S17" s="74">
        <v>582034.30000000005</v>
      </c>
      <c r="T17" s="74">
        <v>420522.7</v>
      </c>
      <c r="U17" s="74">
        <v>29149.1</v>
      </c>
      <c r="V17" s="74">
        <v>56439.5</v>
      </c>
      <c r="W17" s="101"/>
    </row>
    <row r="18" spans="1:23" s="54" customFormat="1" ht="11.25" x14ac:dyDescent="0.2">
      <c r="A18" s="52" t="s">
        <v>69</v>
      </c>
      <c r="B18" s="74">
        <v>9166905.0999999996</v>
      </c>
      <c r="C18" s="74">
        <v>1012932.5</v>
      </c>
      <c r="D18" s="74">
        <v>3856282.1</v>
      </c>
      <c r="E18" s="74">
        <v>1455293.1</v>
      </c>
      <c r="F18" s="74">
        <v>2220429.2000000002</v>
      </c>
      <c r="G18" s="74">
        <v>152222.20000000001</v>
      </c>
      <c r="H18" s="74">
        <v>28337.599999999999</v>
      </c>
      <c r="I18" s="74">
        <v>601107.6</v>
      </c>
      <c r="J18" s="74">
        <v>932119.3</v>
      </c>
      <c r="K18" s="74">
        <v>467747</v>
      </c>
      <c r="L18" s="74">
        <v>64695</v>
      </c>
      <c r="M18" s="74">
        <v>44428.7</v>
      </c>
      <c r="N18" s="74">
        <v>106858.2</v>
      </c>
      <c r="O18" s="74">
        <v>416459.1</v>
      </c>
      <c r="P18" s="74">
        <v>153981.29999999999</v>
      </c>
      <c r="Q18" s="74">
        <v>98612.800000000003</v>
      </c>
      <c r="R18" s="74">
        <v>369454</v>
      </c>
      <c r="S18" s="74">
        <v>339215</v>
      </c>
      <c r="T18" s="74">
        <v>489385.2</v>
      </c>
      <c r="U18" s="74">
        <v>29921</v>
      </c>
      <c r="V18" s="74">
        <v>183706.3</v>
      </c>
      <c r="W18" s="101"/>
    </row>
    <row r="19" spans="1:23" s="54" customFormat="1" ht="11.25" x14ac:dyDescent="0.2">
      <c r="A19" s="52" t="s">
        <v>27</v>
      </c>
      <c r="B19" s="74">
        <v>15080236</v>
      </c>
      <c r="C19" s="74">
        <v>10951.8</v>
      </c>
      <c r="D19" s="74">
        <v>1661104.8</v>
      </c>
      <c r="E19" s="74">
        <v>0</v>
      </c>
      <c r="F19" s="74">
        <v>1486476.6</v>
      </c>
      <c r="G19" s="74">
        <v>140254.20000000001</v>
      </c>
      <c r="H19" s="74">
        <v>34374</v>
      </c>
      <c r="I19" s="74">
        <v>921715</v>
      </c>
      <c r="J19" s="74">
        <v>2899204.2</v>
      </c>
      <c r="K19" s="74">
        <v>962150.3</v>
      </c>
      <c r="L19" s="74">
        <v>324097.59999999998</v>
      </c>
      <c r="M19" s="74">
        <v>1011027.9</v>
      </c>
      <c r="N19" s="74">
        <v>693547.6</v>
      </c>
      <c r="O19" s="74">
        <v>1325849.5</v>
      </c>
      <c r="P19" s="74">
        <v>1853943.7</v>
      </c>
      <c r="Q19" s="74">
        <v>818983.6</v>
      </c>
      <c r="R19" s="74">
        <v>596124.19999999995</v>
      </c>
      <c r="S19" s="74">
        <v>498231.5</v>
      </c>
      <c r="T19" s="74">
        <v>810556.5</v>
      </c>
      <c r="U19" s="74">
        <v>150196.1</v>
      </c>
      <c r="V19" s="74">
        <v>542551.69999999995</v>
      </c>
      <c r="W19" s="101"/>
    </row>
    <row r="20" spans="1:23" s="54" customFormat="1" ht="11.25" x14ac:dyDescent="0.2">
      <c r="A20" s="104" t="s">
        <v>28</v>
      </c>
      <c r="B20" s="76">
        <v>24218213.899999999</v>
      </c>
      <c r="C20" s="74">
        <v>11260.9</v>
      </c>
      <c r="D20" s="74">
        <v>1736178.9</v>
      </c>
      <c r="E20" s="74">
        <v>0</v>
      </c>
      <c r="F20" s="74">
        <v>1488360.1</v>
      </c>
      <c r="G20" s="74">
        <v>210988.9</v>
      </c>
      <c r="H20" s="74">
        <v>36829.9</v>
      </c>
      <c r="I20" s="74">
        <v>816252.6</v>
      </c>
      <c r="J20" s="74">
        <v>7238345.9000000004</v>
      </c>
      <c r="K20" s="74">
        <v>1219610.1000000001</v>
      </c>
      <c r="L20" s="74">
        <v>345375.2</v>
      </c>
      <c r="M20" s="74">
        <v>1484033.3</v>
      </c>
      <c r="N20" s="74">
        <v>2300504</v>
      </c>
      <c r="O20" s="74">
        <v>2000651.4</v>
      </c>
      <c r="P20" s="74">
        <v>2062318.3</v>
      </c>
      <c r="Q20" s="74">
        <v>692456.8</v>
      </c>
      <c r="R20" s="74">
        <v>253755.9</v>
      </c>
      <c r="S20" s="74">
        <v>688285.3</v>
      </c>
      <c r="T20" s="74">
        <v>1074370</v>
      </c>
      <c r="U20" s="74">
        <v>555964.5</v>
      </c>
      <c r="V20" s="74">
        <v>1738850.8</v>
      </c>
      <c r="W20" s="101"/>
    </row>
    <row r="21" spans="1:23" s="54" customFormat="1" ht="11.25" x14ac:dyDescent="0.2">
      <c r="A21" s="66" t="s">
        <v>29</v>
      </c>
      <c r="B21" s="75">
        <v>4157875.4</v>
      </c>
      <c r="C21" s="75">
        <v>51825.1</v>
      </c>
      <c r="D21" s="75">
        <v>927631.8</v>
      </c>
      <c r="E21" s="75">
        <v>976.5</v>
      </c>
      <c r="F21" s="75">
        <v>783162.8</v>
      </c>
      <c r="G21" s="75">
        <v>95486.8</v>
      </c>
      <c r="H21" s="75">
        <v>48005.7</v>
      </c>
      <c r="I21" s="75">
        <v>235613.7</v>
      </c>
      <c r="J21" s="75">
        <v>936200.7</v>
      </c>
      <c r="K21" s="75">
        <v>315338.40000000002</v>
      </c>
      <c r="L21" s="75">
        <v>38573.199999999997</v>
      </c>
      <c r="M21" s="75">
        <v>22584.2</v>
      </c>
      <c r="N21" s="75">
        <v>106226</v>
      </c>
      <c r="O21" s="75">
        <v>359450.5</v>
      </c>
      <c r="P21" s="75">
        <v>57171.4</v>
      </c>
      <c r="Q21" s="75">
        <v>74644.100000000006</v>
      </c>
      <c r="R21" s="75">
        <v>130405.6</v>
      </c>
      <c r="S21" s="75">
        <v>301072.8</v>
      </c>
      <c r="T21" s="75">
        <v>417088</v>
      </c>
      <c r="U21" s="75">
        <v>23919.3</v>
      </c>
      <c r="V21" s="75">
        <v>160130.6</v>
      </c>
      <c r="W21" s="101"/>
    </row>
    <row r="24" spans="1:23" x14ac:dyDescent="0.2">
      <c r="B24" s="101"/>
      <c r="C24" s="101"/>
      <c r="D24" s="101"/>
      <c r="E24" s="101"/>
      <c r="F24" s="101"/>
      <c r="G24" s="101"/>
      <c r="H24" s="101"/>
      <c r="I24" s="101"/>
      <c r="J24" s="101"/>
      <c r="K24" s="101"/>
      <c r="L24" s="101"/>
      <c r="M24" s="101"/>
      <c r="N24" s="101"/>
      <c r="O24" s="101"/>
      <c r="P24" s="101"/>
      <c r="Q24" s="101"/>
      <c r="R24" s="101"/>
      <c r="S24" s="101"/>
      <c r="T24" s="101"/>
      <c r="U24" s="101"/>
      <c r="V24" s="101"/>
    </row>
    <row r="25" spans="1:23" x14ac:dyDescent="0.2">
      <c r="B25" s="107"/>
      <c r="C25" s="107"/>
      <c r="D25" s="107"/>
      <c r="E25" s="107"/>
      <c r="F25" s="107"/>
      <c r="G25" s="107"/>
      <c r="H25" s="107"/>
      <c r="I25" s="107"/>
      <c r="J25" s="107"/>
      <c r="K25" s="107"/>
      <c r="L25" s="107"/>
      <c r="M25" s="107"/>
      <c r="N25" s="107"/>
      <c r="O25" s="107"/>
      <c r="P25" s="107"/>
      <c r="Q25" s="107"/>
      <c r="R25" s="107"/>
      <c r="S25" s="107"/>
      <c r="T25" s="107"/>
      <c r="U25" s="107"/>
      <c r="V25" s="107"/>
    </row>
    <row r="27" spans="1:23" x14ac:dyDescent="0.2">
      <c r="B27" s="107"/>
      <c r="C27" s="107"/>
      <c r="D27" s="107"/>
      <c r="E27" s="107"/>
      <c r="F27" s="107"/>
      <c r="G27" s="107"/>
      <c r="H27" s="107"/>
      <c r="I27" s="107"/>
      <c r="J27" s="107"/>
      <c r="K27" s="107"/>
      <c r="L27" s="107"/>
      <c r="M27" s="107"/>
      <c r="N27" s="107"/>
      <c r="O27" s="107"/>
      <c r="P27" s="107"/>
      <c r="Q27" s="107"/>
      <c r="R27" s="107"/>
      <c r="S27" s="107"/>
      <c r="T27" s="107"/>
      <c r="U27" s="107"/>
      <c r="V27" s="107"/>
    </row>
  </sheetData>
  <mergeCells count="1">
    <mergeCell ref="A1:U1"/>
  </mergeCells>
  <pageMargins left="0.78740157480314965" right="0.59055118110236227" top="0.59055118110236227" bottom="0.59055118110236227" header="0.51181102362204722" footer="0.51181102362204722"/>
  <pageSetup paperSize="9" firstPageNumber="12" orientation="landscape" useFirstPageNumber="1" r:id="rId1"/>
  <headerFooter alignWithMargins="0">
    <oddFooter>&amp;R&amp;"-,обычный"&amp;P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89"/>
  <sheetViews>
    <sheetView workbookViewId="0">
      <selection activeCell="B2" sqref="B2"/>
    </sheetView>
  </sheetViews>
  <sheetFormatPr defaultColWidth="9.140625" defaultRowHeight="12.75" x14ac:dyDescent="0.2"/>
  <cols>
    <col min="1" max="1" width="20.85546875" style="15" customWidth="1"/>
    <col min="2" max="2" width="12.140625" style="15" customWidth="1"/>
    <col min="3" max="3" width="12.140625" style="32" customWidth="1"/>
    <col min="4" max="4" width="13.42578125" style="31" customWidth="1"/>
    <col min="5" max="5" width="14.5703125" style="33" customWidth="1"/>
    <col min="6" max="6" width="13.28515625" style="15" customWidth="1"/>
    <col min="7" max="7" width="15" style="15" customWidth="1"/>
    <col min="8" max="8" width="16.5703125" style="15" bestFit="1" customWidth="1"/>
    <col min="9" max="9" width="10.85546875" style="15" bestFit="1" customWidth="1"/>
    <col min="10" max="16" width="12.140625" style="15" customWidth="1"/>
    <col min="17" max="17" width="13.28515625" style="15" customWidth="1"/>
    <col min="18" max="18" width="12.7109375" style="15" customWidth="1"/>
    <col min="19" max="23" width="12.140625" style="15" customWidth="1"/>
    <col min="24" max="16384" width="9.140625" style="15"/>
  </cols>
  <sheetData>
    <row r="1" spans="1:26" ht="30" customHeight="1" x14ac:dyDescent="0.2">
      <c r="A1" s="186" t="s">
        <v>141</v>
      </c>
      <c r="B1" s="186"/>
      <c r="C1" s="186"/>
      <c r="D1" s="186"/>
      <c r="E1" s="186"/>
      <c r="F1" s="186"/>
      <c r="G1" s="186"/>
      <c r="H1" s="186"/>
      <c r="I1" s="186"/>
      <c r="J1" s="186"/>
      <c r="K1" s="186"/>
      <c r="L1" s="186"/>
      <c r="M1" s="186"/>
      <c r="N1" s="186"/>
      <c r="O1" s="186"/>
      <c r="P1" s="186"/>
      <c r="Q1" s="186"/>
      <c r="R1" s="186"/>
      <c r="S1" s="186"/>
      <c r="T1" s="186"/>
      <c r="U1" s="186"/>
      <c r="V1" s="186"/>
      <c r="W1" s="186"/>
    </row>
    <row r="2" spans="1:26" s="54" customFormat="1" ht="11.25" x14ac:dyDescent="0.2">
      <c r="A2" s="52" t="s">
        <v>70</v>
      </c>
      <c r="C2" s="70"/>
      <c r="D2" s="71"/>
      <c r="E2" s="72"/>
      <c r="W2" s="56" t="s">
        <v>71</v>
      </c>
    </row>
    <row r="3" spans="1:26" s="54" customFormat="1" ht="146.25" x14ac:dyDescent="0.2">
      <c r="A3" s="78"/>
      <c r="B3" s="46" t="s">
        <v>79</v>
      </c>
      <c r="C3" s="46" t="s">
        <v>80</v>
      </c>
      <c r="D3" s="46" t="s">
        <v>81</v>
      </c>
      <c r="E3" s="46" t="s">
        <v>82</v>
      </c>
      <c r="F3" s="46" t="s">
        <v>83</v>
      </c>
      <c r="G3" s="164" t="s">
        <v>163</v>
      </c>
      <c r="H3" s="164" t="s">
        <v>164</v>
      </c>
      <c r="I3" s="46" t="s">
        <v>84</v>
      </c>
      <c r="J3" s="46" t="s">
        <v>85</v>
      </c>
      <c r="K3" s="46" t="s">
        <v>86</v>
      </c>
      <c r="L3" s="46" t="s">
        <v>95</v>
      </c>
      <c r="M3" s="46" t="s">
        <v>87</v>
      </c>
      <c r="N3" s="46" t="s">
        <v>96</v>
      </c>
      <c r="O3" s="46" t="s">
        <v>88</v>
      </c>
      <c r="P3" s="46" t="s">
        <v>97</v>
      </c>
      <c r="Q3" s="46" t="s">
        <v>98</v>
      </c>
      <c r="R3" s="46" t="s">
        <v>99</v>
      </c>
      <c r="S3" s="46" t="s">
        <v>100</v>
      </c>
      <c r="T3" s="164" t="s">
        <v>165</v>
      </c>
      <c r="U3" s="46" t="s">
        <v>101</v>
      </c>
      <c r="V3" s="46" t="s">
        <v>102</v>
      </c>
      <c r="W3" s="47" t="s">
        <v>103</v>
      </c>
    </row>
    <row r="4" spans="1:26" s="54" customFormat="1" ht="11.25" customHeight="1" x14ac:dyDescent="0.2">
      <c r="A4" s="51" t="s">
        <v>12</v>
      </c>
      <c r="B4" s="76">
        <f>SUM(B5:B21)</f>
        <v>83951587.900000006</v>
      </c>
      <c r="C4" s="76">
        <f t="shared" ref="C4:W4" si="0">SUM(C5:C21)</f>
        <v>4222766.5</v>
      </c>
      <c r="D4" s="76">
        <f t="shared" si="0"/>
        <v>24841595.100000001</v>
      </c>
      <c r="E4" s="76">
        <f t="shared" si="0"/>
        <v>11886878.4</v>
      </c>
      <c r="F4" s="76">
        <f t="shared" si="0"/>
        <v>11424765.699999999</v>
      </c>
      <c r="G4" s="76">
        <f t="shared" si="0"/>
        <v>1310044.3</v>
      </c>
      <c r="H4" s="76">
        <f t="shared" si="0"/>
        <v>219906.7</v>
      </c>
      <c r="I4" s="76">
        <f t="shared" si="0"/>
        <v>4765552.3</v>
      </c>
      <c r="J4" s="76">
        <f t="shared" si="0"/>
        <v>14106194.6</v>
      </c>
      <c r="K4" s="76">
        <f t="shared" si="0"/>
        <v>5718757</v>
      </c>
      <c r="L4" s="76">
        <f t="shared" si="0"/>
        <v>812752.2</v>
      </c>
      <c r="M4" s="76">
        <f t="shared" si="0"/>
        <v>1952156.7</v>
      </c>
      <c r="N4" s="76">
        <f t="shared" si="0"/>
        <v>2438216</v>
      </c>
      <c r="O4" s="76">
        <f t="shared" si="0"/>
        <v>5486403.2000000002</v>
      </c>
      <c r="P4" s="76">
        <f t="shared" si="0"/>
        <v>3106546.6</v>
      </c>
      <c r="Q4" s="76">
        <f t="shared" si="0"/>
        <v>1741828.5</v>
      </c>
      <c r="R4" s="76">
        <f t="shared" si="0"/>
        <v>1533106.6</v>
      </c>
      <c r="S4" s="76">
        <f t="shared" si="0"/>
        <v>3245879.8</v>
      </c>
      <c r="T4" s="76">
        <f t="shared" si="0"/>
        <v>2459919.9</v>
      </c>
      <c r="U4" s="76">
        <f t="shared" si="0"/>
        <v>731327.4</v>
      </c>
      <c r="V4" s="76">
        <f t="shared" si="0"/>
        <v>1933067.9</v>
      </c>
      <c r="W4" s="76">
        <f t="shared" si="0"/>
        <v>4855517.5999999996</v>
      </c>
      <c r="Y4" s="101"/>
      <c r="Z4" s="101"/>
    </row>
    <row r="5" spans="1:26" s="54" customFormat="1" ht="11.25" x14ac:dyDescent="0.2">
      <c r="A5" s="52" t="s">
        <v>13</v>
      </c>
      <c r="B5" s="74">
        <v>2678123.1</v>
      </c>
      <c r="C5" s="74">
        <v>443692.79999999999</v>
      </c>
      <c r="D5" s="74">
        <v>757908.2</v>
      </c>
      <c r="E5" s="74">
        <v>88159.1</v>
      </c>
      <c r="F5" s="74">
        <v>605571.80000000005</v>
      </c>
      <c r="G5" s="74">
        <v>59102.2</v>
      </c>
      <c r="H5" s="74">
        <v>5075.1000000000004</v>
      </c>
      <c r="I5" s="74">
        <v>165414.70000000001</v>
      </c>
      <c r="J5" s="74">
        <v>242525.8</v>
      </c>
      <c r="K5" s="74">
        <v>178862.7</v>
      </c>
      <c r="L5" s="74">
        <v>26709.200000000001</v>
      </c>
      <c r="M5" s="74">
        <v>16708.7</v>
      </c>
      <c r="N5" s="74">
        <v>34546</v>
      </c>
      <c r="O5" s="74">
        <v>215604.8</v>
      </c>
      <c r="P5" s="74">
        <v>21434.1</v>
      </c>
      <c r="Q5" s="74">
        <v>20614.400000000001</v>
      </c>
      <c r="R5" s="74">
        <v>70277.3</v>
      </c>
      <c r="S5" s="74">
        <v>161225.1</v>
      </c>
      <c r="T5" s="74">
        <v>92150.6</v>
      </c>
      <c r="U5" s="74">
        <v>29990.5</v>
      </c>
      <c r="V5" s="74">
        <v>57633.8</v>
      </c>
      <c r="W5" s="74">
        <v>142824.4</v>
      </c>
      <c r="X5" s="101"/>
      <c r="Y5" s="101"/>
      <c r="Z5" s="101"/>
    </row>
    <row r="6" spans="1:26" s="54" customFormat="1" ht="11.25" x14ac:dyDescent="0.2">
      <c r="A6" s="52" t="s">
        <v>14</v>
      </c>
      <c r="B6" s="74">
        <v>3586222.6</v>
      </c>
      <c r="C6" s="74">
        <v>214547.9</v>
      </c>
      <c r="D6" s="74">
        <v>1340895.7</v>
      </c>
      <c r="E6" s="74">
        <v>779385.3</v>
      </c>
      <c r="F6" s="74">
        <v>456737</v>
      </c>
      <c r="G6" s="74">
        <v>86201.3</v>
      </c>
      <c r="H6" s="74">
        <v>18572.099999999999</v>
      </c>
      <c r="I6" s="74">
        <v>181706.4</v>
      </c>
      <c r="J6" s="74">
        <v>579549</v>
      </c>
      <c r="K6" s="74">
        <v>342691.7</v>
      </c>
      <c r="L6" s="74">
        <v>32012</v>
      </c>
      <c r="M6" s="74">
        <v>22902.6</v>
      </c>
      <c r="N6" s="74">
        <v>50419.3</v>
      </c>
      <c r="O6" s="74">
        <v>190998.39999999999</v>
      </c>
      <c r="P6" s="74">
        <v>56992.5</v>
      </c>
      <c r="Q6" s="74">
        <v>30730.9</v>
      </c>
      <c r="R6" s="74">
        <v>59094.7</v>
      </c>
      <c r="S6" s="74">
        <v>137721.1</v>
      </c>
      <c r="T6" s="74">
        <v>94166.8</v>
      </c>
      <c r="U6" s="74">
        <v>12689</v>
      </c>
      <c r="V6" s="74">
        <v>30732.1</v>
      </c>
      <c r="W6" s="74">
        <v>208372.5</v>
      </c>
      <c r="X6" s="101"/>
      <c r="Y6" s="101"/>
      <c r="Z6" s="101"/>
    </row>
    <row r="7" spans="1:26" s="54" customFormat="1" ht="11.25" x14ac:dyDescent="0.2">
      <c r="A7" s="52" t="s">
        <v>15</v>
      </c>
      <c r="B7" s="74">
        <v>4606792.8</v>
      </c>
      <c r="C7" s="74">
        <v>620978.6</v>
      </c>
      <c r="D7" s="74">
        <v>1198008.7</v>
      </c>
      <c r="E7" s="74">
        <v>10710.9</v>
      </c>
      <c r="F7" s="74">
        <v>1113442.8999999999</v>
      </c>
      <c r="G7" s="74">
        <v>67361</v>
      </c>
      <c r="H7" s="74">
        <v>6493.9</v>
      </c>
      <c r="I7" s="74">
        <v>313095.2</v>
      </c>
      <c r="J7" s="74">
        <v>523431.9</v>
      </c>
      <c r="K7" s="74">
        <v>392546.9</v>
      </c>
      <c r="L7" s="74">
        <v>26032</v>
      </c>
      <c r="M7" s="74">
        <v>29103.599999999999</v>
      </c>
      <c r="N7" s="74">
        <v>38725.699999999997</v>
      </c>
      <c r="O7" s="74">
        <v>286611.40000000002</v>
      </c>
      <c r="P7" s="74">
        <v>46551.8</v>
      </c>
      <c r="Q7" s="74">
        <v>23510.799999999999</v>
      </c>
      <c r="R7" s="74">
        <v>111420.8</v>
      </c>
      <c r="S7" s="74">
        <v>305005</v>
      </c>
      <c r="T7" s="74">
        <v>172979.6</v>
      </c>
      <c r="U7" s="74">
        <v>244334.8</v>
      </c>
      <c r="V7" s="74">
        <v>28754.799999999999</v>
      </c>
      <c r="W7" s="74">
        <v>245701.2</v>
      </c>
      <c r="X7" s="101"/>
      <c r="Y7" s="101"/>
      <c r="Z7" s="101"/>
    </row>
    <row r="8" spans="1:26" s="54" customFormat="1" ht="11.25" x14ac:dyDescent="0.2">
      <c r="A8" s="52" t="s">
        <v>16</v>
      </c>
      <c r="B8" s="74">
        <v>10627583.4</v>
      </c>
      <c r="C8" s="74">
        <v>95575.8</v>
      </c>
      <c r="D8" s="74">
        <v>5314100.5</v>
      </c>
      <c r="E8" s="74">
        <v>4670445.0999999996</v>
      </c>
      <c r="F8" s="74">
        <v>564147.30000000005</v>
      </c>
      <c r="G8" s="74">
        <v>57878.8</v>
      </c>
      <c r="H8" s="74">
        <v>21629.3</v>
      </c>
      <c r="I8" s="74">
        <v>804069</v>
      </c>
      <c r="J8" s="74">
        <v>1324133</v>
      </c>
      <c r="K8" s="74">
        <v>650167.9</v>
      </c>
      <c r="L8" s="74">
        <v>111699.8</v>
      </c>
      <c r="M8" s="74">
        <v>18399</v>
      </c>
      <c r="N8" s="74">
        <v>52685.2</v>
      </c>
      <c r="O8" s="74">
        <v>432452.6</v>
      </c>
      <c r="P8" s="74">
        <v>372064.8</v>
      </c>
      <c r="Q8" s="74">
        <v>374123.9</v>
      </c>
      <c r="R8" s="74">
        <v>51888</v>
      </c>
      <c r="S8" s="74">
        <v>131270.1</v>
      </c>
      <c r="T8" s="74">
        <v>85174.1</v>
      </c>
      <c r="U8" s="74">
        <v>12276.1</v>
      </c>
      <c r="V8" s="74">
        <v>78984.3</v>
      </c>
      <c r="W8" s="74">
        <v>718519.3</v>
      </c>
      <c r="X8" s="101"/>
      <c r="Y8" s="101"/>
      <c r="Z8" s="101"/>
    </row>
    <row r="9" spans="1:26" s="54" customFormat="1" ht="11.25" x14ac:dyDescent="0.2">
      <c r="A9" s="52" t="s">
        <v>17</v>
      </c>
      <c r="B9" s="74">
        <v>3533014.4</v>
      </c>
      <c r="C9" s="74">
        <v>131117.20000000001</v>
      </c>
      <c r="D9" s="74">
        <v>1805338.3</v>
      </c>
      <c r="E9" s="74">
        <v>1615343.3</v>
      </c>
      <c r="F9" s="74">
        <v>139774.70000000001</v>
      </c>
      <c r="G9" s="74">
        <v>44412.3</v>
      </c>
      <c r="H9" s="74">
        <v>5808</v>
      </c>
      <c r="I9" s="74">
        <v>171906.9</v>
      </c>
      <c r="J9" s="74">
        <v>285294.09999999998</v>
      </c>
      <c r="K9" s="74">
        <v>204821.8</v>
      </c>
      <c r="L9" s="74">
        <v>29869.7</v>
      </c>
      <c r="M9" s="74">
        <v>13698</v>
      </c>
      <c r="N9" s="74">
        <v>39360.5</v>
      </c>
      <c r="O9" s="74">
        <v>142900.70000000001</v>
      </c>
      <c r="P9" s="74">
        <v>64847.6</v>
      </c>
      <c r="Q9" s="74">
        <v>65951.199999999997</v>
      </c>
      <c r="R9" s="74">
        <v>59194.2</v>
      </c>
      <c r="S9" s="74">
        <v>125554.2</v>
      </c>
      <c r="T9" s="74">
        <v>67318.3</v>
      </c>
      <c r="U9" s="74">
        <v>16577.400000000001</v>
      </c>
      <c r="V9" s="74">
        <v>17223.400000000001</v>
      </c>
      <c r="W9" s="74">
        <v>292040.90000000002</v>
      </c>
      <c r="X9" s="101"/>
      <c r="Y9" s="101"/>
      <c r="Z9" s="101"/>
    </row>
    <row r="10" spans="1:26" s="54" customFormat="1" ht="11.25" x14ac:dyDescent="0.2">
      <c r="A10" s="52" t="s">
        <v>18</v>
      </c>
      <c r="B10" s="74">
        <v>2262750.6</v>
      </c>
      <c r="C10" s="74">
        <v>229481.9</v>
      </c>
      <c r="D10" s="74">
        <v>431318.8</v>
      </c>
      <c r="E10" s="74">
        <v>60276.3</v>
      </c>
      <c r="F10" s="74">
        <v>301975.59999999998</v>
      </c>
      <c r="G10" s="74">
        <v>66124.100000000006</v>
      </c>
      <c r="H10" s="74">
        <v>2942.8</v>
      </c>
      <c r="I10" s="74">
        <v>187738.6</v>
      </c>
      <c r="J10" s="74">
        <v>212427.1</v>
      </c>
      <c r="K10" s="74">
        <v>431661.4</v>
      </c>
      <c r="L10" s="74">
        <v>17001.3</v>
      </c>
      <c r="M10" s="74">
        <v>13090</v>
      </c>
      <c r="N10" s="74">
        <v>41621.1</v>
      </c>
      <c r="O10" s="74">
        <v>138341.5</v>
      </c>
      <c r="P10" s="74">
        <v>35343.699999999997</v>
      </c>
      <c r="Q10" s="74">
        <v>20608.3</v>
      </c>
      <c r="R10" s="74">
        <v>74684</v>
      </c>
      <c r="S10" s="74">
        <v>181025.9</v>
      </c>
      <c r="T10" s="74">
        <v>94080.9</v>
      </c>
      <c r="U10" s="74">
        <v>7360.5</v>
      </c>
      <c r="V10" s="74">
        <v>26292.7</v>
      </c>
      <c r="W10" s="74">
        <v>120672.9</v>
      </c>
      <c r="X10" s="101"/>
      <c r="Y10" s="101"/>
      <c r="Z10" s="101"/>
    </row>
    <row r="11" spans="1:26" s="54" customFormat="1" ht="11.25" x14ac:dyDescent="0.2">
      <c r="A11" s="52" t="s">
        <v>19</v>
      </c>
      <c r="B11" s="74">
        <v>7446273.2000000002</v>
      </c>
      <c r="C11" s="74">
        <v>264010.59999999998</v>
      </c>
      <c r="D11" s="74">
        <v>3851155.8</v>
      </c>
      <c r="E11" s="74">
        <v>932373.1</v>
      </c>
      <c r="F11" s="74">
        <v>2668080.5</v>
      </c>
      <c r="G11" s="74">
        <v>198340.4</v>
      </c>
      <c r="H11" s="74">
        <v>52361.8</v>
      </c>
      <c r="I11" s="74">
        <v>380636.1</v>
      </c>
      <c r="J11" s="74">
        <v>886652.3</v>
      </c>
      <c r="K11" s="74">
        <v>288955.7</v>
      </c>
      <c r="L11" s="74">
        <v>37648</v>
      </c>
      <c r="M11" s="74">
        <v>47469.9</v>
      </c>
      <c r="N11" s="74">
        <v>74543.399999999994</v>
      </c>
      <c r="O11" s="74">
        <v>352146</v>
      </c>
      <c r="P11" s="74">
        <v>139140</v>
      </c>
      <c r="Q11" s="74">
        <v>76906</v>
      </c>
      <c r="R11" s="74">
        <v>123427.9</v>
      </c>
      <c r="S11" s="74">
        <v>270301.59999999998</v>
      </c>
      <c r="T11" s="74">
        <v>162710.70000000001</v>
      </c>
      <c r="U11" s="74">
        <v>24552.2</v>
      </c>
      <c r="V11" s="74">
        <v>68910.8</v>
      </c>
      <c r="W11" s="74">
        <v>397106.2</v>
      </c>
      <c r="X11" s="101"/>
      <c r="Y11" s="101"/>
      <c r="Z11" s="101"/>
    </row>
    <row r="12" spans="1:26" s="54" customFormat="1" ht="11.25" x14ac:dyDescent="0.2">
      <c r="A12" s="52" t="s">
        <v>20</v>
      </c>
      <c r="B12" s="74">
        <v>3516221</v>
      </c>
      <c r="C12" s="74">
        <v>343354.9</v>
      </c>
      <c r="D12" s="74">
        <v>1367749.3</v>
      </c>
      <c r="E12" s="74">
        <v>574268.30000000005</v>
      </c>
      <c r="F12" s="74">
        <v>752578.8</v>
      </c>
      <c r="G12" s="74">
        <v>33841.1</v>
      </c>
      <c r="H12" s="74">
        <v>7061.1</v>
      </c>
      <c r="I12" s="74">
        <v>190947.9</v>
      </c>
      <c r="J12" s="74">
        <v>415613.5</v>
      </c>
      <c r="K12" s="74">
        <v>274763.59999999998</v>
      </c>
      <c r="L12" s="74">
        <v>19809.599999999999</v>
      </c>
      <c r="M12" s="74">
        <v>24892.2</v>
      </c>
      <c r="N12" s="74">
        <v>32783.9</v>
      </c>
      <c r="O12" s="74">
        <v>251205.1</v>
      </c>
      <c r="P12" s="74">
        <v>37857.800000000003</v>
      </c>
      <c r="Q12" s="74">
        <v>36434.300000000003</v>
      </c>
      <c r="R12" s="74">
        <v>73488.7</v>
      </c>
      <c r="S12" s="74">
        <v>129504.2</v>
      </c>
      <c r="T12" s="74">
        <v>92022</v>
      </c>
      <c r="U12" s="74">
        <v>12197.3</v>
      </c>
      <c r="V12" s="74">
        <v>26078.7</v>
      </c>
      <c r="W12" s="74">
        <v>187518</v>
      </c>
      <c r="X12" s="101"/>
      <c r="Y12" s="101"/>
      <c r="Z12" s="101"/>
    </row>
    <row r="13" spans="1:26" s="54" customFormat="1" ht="11.25" x14ac:dyDescent="0.2">
      <c r="A13" s="52" t="s">
        <v>21</v>
      </c>
      <c r="B13" s="74">
        <v>1926000.2</v>
      </c>
      <c r="C13" s="74">
        <v>129263.5</v>
      </c>
      <c r="D13" s="74">
        <v>568245.69999999995</v>
      </c>
      <c r="E13" s="74">
        <v>415127.9</v>
      </c>
      <c r="F13" s="74">
        <v>114001.7</v>
      </c>
      <c r="G13" s="74">
        <v>34183.800000000003</v>
      </c>
      <c r="H13" s="74">
        <v>4932.3</v>
      </c>
      <c r="I13" s="74">
        <v>97214.399999999994</v>
      </c>
      <c r="J13" s="74">
        <v>183511.9</v>
      </c>
      <c r="K13" s="74">
        <v>285631.40000000002</v>
      </c>
      <c r="L13" s="74">
        <v>17300.5</v>
      </c>
      <c r="M13" s="74">
        <v>11059</v>
      </c>
      <c r="N13" s="74">
        <v>41614.800000000003</v>
      </c>
      <c r="O13" s="74">
        <v>98640.4</v>
      </c>
      <c r="P13" s="74">
        <v>45389.1</v>
      </c>
      <c r="Q13" s="74">
        <v>15870.6</v>
      </c>
      <c r="R13" s="74">
        <v>71495</v>
      </c>
      <c r="S13" s="74">
        <v>132401</v>
      </c>
      <c r="T13" s="74">
        <v>71810.100000000006</v>
      </c>
      <c r="U13" s="74">
        <v>13587.9</v>
      </c>
      <c r="V13" s="74">
        <v>29589.4</v>
      </c>
      <c r="W13" s="74">
        <v>113375.5</v>
      </c>
      <c r="X13" s="101"/>
      <c r="Y13" s="101"/>
      <c r="Z13" s="101"/>
    </row>
    <row r="14" spans="1:26" s="54" customFormat="1" ht="11.25" x14ac:dyDescent="0.2">
      <c r="A14" s="52" t="s">
        <v>22</v>
      </c>
      <c r="B14" s="74">
        <v>3627008.1</v>
      </c>
      <c r="C14" s="74">
        <v>25187.3</v>
      </c>
      <c r="D14" s="74">
        <v>1822845</v>
      </c>
      <c r="E14" s="74">
        <v>1604538</v>
      </c>
      <c r="F14" s="74">
        <v>134532.4</v>
      </c>
      <c r="G14" s="74">
        <v>73335.8</v>
      </c>
      <c r="H14" s="74">
        <v>10438.799999999999</v>
      </c>
      <c r="I14" s="74">
        <v>223907.4</v>
      </c>
      <c r="J14" s="74">
        <v>186856.2</v>
      </c>
      <c r="K14" s="74">
        <v>308212.59999999998</v>
      </c>
      <c r="L14" s="74">
        <v>44050.5</v>
      </c>
      <c r="M14" s="74">
        <v>15995.6</v>
      </c>
      <c r="N14" s="74">
        <v>48296.800000000003</v>
      </c>
      <c r="O14" s="74">
        <v>238667</v>
      </c>
      <c r="P14" s="74">
        <v>68524.899999999994</v>
      </c>
      <c r="Q14" s="74">
        <v>96521.600000000006</v>
      </c>
      <c r="R14" s="74">
        <v>53832.2</v>
      </c>
      <c r="S14" s="74">
        <v>84448.2</v>
      </c>
      <c r="T14" s="74">
        <v>67292.600000000006</v>
      </c>
      <c r="U14" s="74">
        <v>11623.4</v>
      </c>
      <c r="V14" s="74">
        <v>53828.6</v>
      </c>
      <c r="W14" s="74">
        <v>276918.2</v>
      </c>
      <c r="X14" s="101"/>
      <c r="Y14" s="101"/>
      <c r="Z14" s="101"/>
    </row>
    <row r="15" spans="1:26" s="54" customFormat="1" ht="11.25" x14ac:dyDescent="0.2">
      <c r="A15" s="52" t="s">
        <v>23</v>
      </c>
      <c r="B15" s="74">
        <v>3883826.6</v>
      </c>
      <c r="C15" s="74">
        <v>207530.9</v>
      </c>
      <c r="D15" s="74">
        <v>1670543.6</v>
      </c>
      <c r="E15" s="74">
        <v>343139.2</v>
      </c>
      <c r="F15" s="74">
        <v>1112823.5</v>
      </c>
      <c r="G15" s="74">
        <v>193059.1</v>
      </c>
      <c r="H15" s="74">
        <v>21521.8</v>
      </c>
      <c r="I15" s="74">
        <v>214347.2</v>
      </c>
      <c r="J15" s="74">
        <v>543071.6</v>
      </c>
      <c r="K15" s="74">
        <v>304808.5</v>
      </c>
      <c r="L15" s="74">
        <v>22983.3</v>
      </c>
      <c r="M15" s="74">
        <v>33965.5</v>
      </c>
      <c r="N15" s="74">
        <v>47144.5</v>
      </c>
      <c r="O15" s="74">
        <v>208940.2</v>
      </c>
      <c r="P15" s="74">
        <v>42587.199999999997</v>
      </c>
      <c r="Q15" s="74">
        <v>40149.1</v>
      </c>
      <c r="R15" s="74">
        <v>70845.5</v>
      </c>
      <c r="S15" s="74">
        <v>129401.8</v>
      </c>
      <c r="T15" s="74">
        <v>90568.7</v>
      </c>
      <c r="U15" s="74">
        <v>8180.3</v>
      </c>
      <c r="V15" s="74">
        <v>41636.5</v>
      </c>
      <c r="W15" s="74">
        <v>207122.2</v>
      </c>
      <c r="X15" s="101"/>
      <c r="Y15" s="101"/>
      <c r="Z15" s="101"/>
    </row>
    <row r="16" spans="1:26" s="54" customFormat="1" ht="11.25" x14ac:dyDescent="0.2">
      <c r="A16" s="52" t="s">
        <v>68</v>
      </c>
      <c r="B16" s="74">
        <v>1790770.4</v>
      </c>
      <c r="C16" s="74">
        <v>478071.7</v>
      </c>
      <c r="D16" s="74">
        <v>262035.3</v>
      </c>
      <c r="E16" s="74">
        <v>10316.5</v>
      </c>
      <c r="F16" s="74">
        <v>207007.9</v>
      </c>
      <c r="G16" s="74">
        <v>35891.699999999997</v>
      </c>
      <c r="H16" s="74">
        <v>8819.2000000000007</v>
      </c>
      <c r="I16" s="74">
        <v>82347.5</v>
      </c>
      <c r="J16" s="74">
        <v>268599.40000000002</v>
      </c>
      <c r="K16" s="74">
        <v>142998.5</v>
      </c>
      <c r="L16" s="74">
        <v>10536.5</v>
      </c>
      <c r="M16" s="74">
        <v>15175.7</v>
      </c>
      <c r="N16" s="74">
        <v>29331.200000000001</v>
      </c>
      <c r="O16" s="74">
        <v>136024.20000000001</v>
      </c>
      <c r="P16" s="74">
        <v>17034</v>
      </c>
      <c r="Q16" s="74">
        <v>14372.2</v>
      </c>
      <c r="R16" s="74">
        <v>59174.3</v>
      </c>
      <c r="S16" s="74">
        <v>92067.9</v>
      </c>
      <c r="T16" s="74">
        <v>65074.2</v>
      </c>
      <c r="U16" s="74">
        <v>9432.6</v>
      </c>
      <c r="V16" s="74">
        <v>12994.4</v>
      </c>
      <c r="W16" s="74">
        <v>95500.800000000003</v>
      </c>
      <c r="X16" s="101"/>
      <c r="Y16" s="101"/>
      <c r="Z16" s="101"/>
    </row>
    <row r="17" spans="1:26" s="54" customFormat="1" ht="11.25" x14ac:dyDescent="0.2">
      <c r="A17" s="52" t="s">
        <v>25</v>
      </c>
      <c r="B17" s="74">
        <v>2808045.6</v>
      </c>
      <c r="C17" s="74">
        <v>478833.4</v>
      </c>
      <c r="D17" s="74">
        <v>490839.7</v>
      </c>
      <c r="E17" s="74">
        <v>239776.1</v>
      </c>
      <c r="F17" s="74">
        <v>210008.3</v>
      </c>
      <c r="G17" s="74">
        <v>36695</v>
      </c>
      <c r="H17" s="74">
        <v>4360.3</v>
      </c>
      <c r="I17" s="74">
        <v>276187.40000000002</v>
      </c>
      <c r="J17" s="74">
        <v>144285</v>
      </c>
      <c r="K17" s="74">
        <v>276033.3</v>
      </c>
      <c r="L17" s="74">
        <v>42958.3</v>
      </c>
      <c r="M17" s="74">
        <v>11406.2</v>
      </c>
      <c r="N17" s="74">
        <v>20757.8</v>
      </c>
      <c r="O17" s="74">
        <v>258231.3</v>
      </c>
      <c r="P17" s="74">
        <v>34529</v>
      </c>
      <c r="Q17" s="74">
        <v>13015.5</v>
      </c>
      <c r="R17" s="74">
        <v>87134.2</v>
      </c>
      <c r="S17" s="74">
        <v>329005.90000000002</v>
      </c>
      <c r="T17" s="74">
        <v>129369.9</v>
      </c>
      <c r="U17" s="74">
        <v>22474.5</v>
      </c>
      <c r="V17" s="74">
        <v>42925.1</v>
      </c>
      <c r="W17" s="74">
        <v>150059.1</v>
      </c>
      <c r="X17" s="101"/>
      <c r="Y17" s="101"/>
      <c r="Z17" s="101"/>
    </row>
    <row r="18" spans="1:26" s="54" customFormat="1" ht="11.25" x14ac:dyDescent="0.2">
      <c r="A18" s="52" t="s">
        <v>69</v>
      </c>
      <c r="B18" s="74">
        <v>5063661.9000000004</v>
      </c>
      <c r="C18" s="74">
        <v>517445.5</v>
      </c>
      <c r="D18" s="74">
        <v>1698643.9</v>
      </c>
      <c r="E18" s="74">
        <v>542463.4</v>
      </c>
      <c r="F18" s="74">
        <v>1050801</v>
      </c>
      <c r="G18" s="74">
        <v>95909.3</v>
      </c>
      <c r="H18" s="74">
        <v>9470.2000000000007</v>
      </c>
      <c r="I18" s="74">
        <v>318663.59999999998</v>
      </c>
      <c r="J18" s="74">
        <v>626589.80000000005</v>
      </c>
      <c r="K18" s="74">
        <v>311189.3</v>
      </c>
      <c r="L18" s="74">
        <v>31277.9</v>
      </c>
      <c r="M18" s="74">
        <v>31784.799999999999</v>
      </c>
      <c r="N18" s="74">
        <v>69996.5</v>
      </c>
      <c r="O18" s="74">
        <v>356181.7</v>
      </c>
      <c r="P18" s="74">
        <v>101914.4</v>
      </c>
      <c r="Q18" s="74">
        <v>75076.3</v>
      </c>
      <c r="R18" s="74">
        <v>155241.60000000001</v>
      </c>
      <c r="S18" s="74">
        <v>213867.8</v>
      </c>
      <c r="T18" s="74">
        <v>151800.70000000001</v>
      </c>
      <c r="U18" s="74">
        <v>22813.200000000001</v>
      </c>
      <c r="V18" s="74">
        <v>110654.6</v>
      </c>
      <c r="W18" s="74">
        <v>270520.3</v>
      </c>
      <c r="X18" s="101"/>
      <c r="Y18" s="101"/>
      <c r="Z18" s="101"/>
    </row>
    <row r="19" spans="1:26" s="54" customFormat="1" ht="11.25" x14ac:dyDescent="0.2">
      <c r="A19" s="52" t="s">
        <v>27</v>
      </c>
      <c r="B19" s="74">
        <v>8923711.8000000007</v>
      </c>
      <c r="C19" s="74">
        <v>7271.9</v>
      </c>
      <c r="D19" s="74">
        <v>815800.7</v>
      </c>
      <c r="E19" s="74">
        <v>0</v>
      </c>
      <c r="F19" s="74">
        <v>734234.5</v>
      </c>
      <c r="G19" s="74">
        <v>71786.7</v>
      </c>
      <c r="H19" s="74">
        <v>9779.5</v>
      </c>
      <c r="I19" s="74">
        <v>603054.4</v>
      </c>
      <c r="J19" s="74">
        <v>1818567.3</v>
      </c>
      <c r="K19" s="74">
        <v>466273.5</v>
      </c>
      <c r="L19" s="74">
        <v>143211</v>
      </c>
      <c r="M19" s="74">
        <v>660988.69999999995</v>
      </c>
      <c r="N19" s="74">
        <v>405826.9</v>
      </c>
      <c r="O19" s="74">
        <v>645927.1</v>
      </c>
      <c r="P19" s="74">
        <v>979672.2</v>
      </c>
      <c r="Q19" s="74">
        <v>466940.3</v>
      </c>
      <c r="R19" s="74">
        <v>250486.6</v>
      </c>
      <c r="S19" s="74">
        <v>308709.40000000002</v>
      </c>
      <c r="T19" s="74">
        <v>441817.9</v>
      </c>
      <c r="U19" s="74">
        <v>91682.4</v>
      </c>
      <c r="V19" s="74">
        <v>331445</v>
      </c>
      <c r="W19" s="74">
        <v>486036.5</v>
      </c>
      <c r="X19" s="101"/>
      <c r="Y19" s="101"/>
      <c r="Z19" s="101"/>
    </row>
    <row r="20" spans="1:26" s="54" customFormat="1" ht="11.25" x14ac:dyDescent="0.2">
      <c r="A20" s="52" t="s">
        <v>28</v>
      </c>
      <c r="B20" s="74">
        <v>15000060.4</v>
      </c>
      <c r="C20" s="74">
        <v>8569.2000000000007</v>
      </c>
      <c r="D20" s="74">
        <v>842968.1</v>
      </c>
      <c r="E20" s="74">
        <v>0</v>
      </c>
      <c r="F20" s="74">
        <v>723325.6</v>
      </c>
      <c r="G20" s="74">
        <v>104772.4</v>
      </c>
      <c r="H20" s="74">
        <v>14870.1</v>
      </c>
      <c r="I20" s="74">
        <v>438347.5</v>
      </c>
      <c r="J20" s="74">
        <v>5194483.7</v>
      </c>
      <c r="K20" s="74">
        <v>699812.4</v>
      </c>
      <c r="L20" s="74">
        <v>176708.3</v>
      </c>
      <c r="M20" s="74">
        <v>966702.8</v>
      </c>
      <c r="N20" s="74">
        <v>1344835.6</v>
      </c>
      <c r="O20" s="74">
        <v>1281720.3</v>
      </c>
      <c r="P20" s="74">
        <v>1002223.3</v>
      </c>
      <c r="Q20" s="74">
        <v>324364.7</v>
      </c>
      <c r="R20" s="74">
        <v>106626.2</v>
      </c>
      <c r="S20" s="74">
        <v>344183.5</v>
      </c>
      <c r="T20" s="74">
        <v>418179.7</v>
      </c>
      <c r="U20" s="74">
        <v>175667.6</v>
      </c>
      <c r="V20" s="74">
        <v>873908.6</v>
      </c>
      <c r="W20" s="74">
        <v>800758.9</v>
      </c>
      <c r="X20" s="101"/>
      <c r="Y20" s="101"/>
      <c r="Z20" s="101"/>
    </row>
    <row r="21" spans="1:26" s="54" customFormat="1" ht="11.25" x14ac:dyDescent="0.2">
      <c r="A21" s="66" t="s">
        <v>29</v>
      </c>
      <c r="B21" s="75">
        <v>2671521.7999999998</v>
      </c>
      <c r="C21" s="75">
        <v>27833.4</v>
      </c>
      <c r="D21" s="75">
        <v>603197.80000000005</v>
      </c>
      <c r="E21" s="75">
        <v>555.9</v>
      </c>
      <c r="F21" s="75">
        <v>535722.19999999995</v>
      </c>
      <c r="G21" s="75">
        <v>51149.3</v>
      </c>
      <c r="H21" s="75">
        <v>15770.4</v>
      </c>
      <c r="I21" s="75">
        <v>115968.1</v>
      </c>
      <c r="J21" s="75">
        <v>670603</v>
      </c>
      <c r="K21" s="75">
        <v>159325.79999999999</v>
      </c>
      <c r="L21" s="75">
        <v>22944.3</v>
      </c>
      <c r="M21" s="75">
        <v>18814.400000000001</v>
      </c>
      <c r="N21" s="75">
        <v>65726.8</v>
      </c>
      <c r="O21" s="75">
        <v>251810.5</v>
      </c>
      <c r="P21" s="75">
        <v>40440.199999999997</v>
      </c>
      <c r="Q21" s="75">
        <v>46638.400000000001</v>
      </c>
      <c r="R21" s="75">
        <v>54795.4</v>
      </c>
      <c r="S21" s="75">
        <v>170187.1</v>
      </c>
      <c r="T21" s="75">
        <v>163403.1</v>
      </c>
      <c r="U21" s="75">
        <v>15887.7</v>
      </c>
      <c r="V21" s="75">
        <v>101475.1</v>
      </c>
      <c r="W21" s="75">
        <v>142470.70000000001</v>
      </c>
      <c r="X21" s="101"/>
      <c r="Y21" s="101"/>
      <c r="Z21" s="101"/>
    </row>
    <row r="24" spans="1:26" x14ac:dyDescent="0.2">
      <c r="B24" s="101"/>
      <c r="C24" s="107"/>
      <c r="D24" s="107"/>
      <c r="E24" s="107"/>
      <c r="F24" s="107"/>
      <c r="G24" s="107"/>
      <c r="H24" s="107"/>
      <c r="I24" s="107"/>
      <c r="J24" s="107"/>
      <c r="K24" s="107"/>
      <c r="L24" s="107"/>
      <c r="M24" s="107"/>
      <c r="N24" s="107"/>
      <c r="O24" s="107"/>
      <c r="P24" s="107"/>
      <c r="Q24" s="107"/>
      <c r="R24" s="107"/>
      <c r="S24" s="107"/>
      <c r="T24" s="107"/>
      <c r="U24" s="107"/>
      <c r="V24" s="107"/>
      <c r="W24" s="107"/>
    </row>
    <row r="25" spans="1:26" x14ac:dyDescent="0.2">
      <c r="B25" s="101"/>
      <c r="C25" s="107"/>
      <c r="D25" s="107"/>
      <c r="E25" s="107"/>
      <c r="F25" s="107"/>
      <c r="G25" s="107"/>
      <c r="H25" s="107"/>
      <c r="I25" s="107"/>
      <c r="J25" s="107"/>
      <c r="K25" s="107"/>
      <c r="L25" s="107"/>
      <c r="M25" s="107"/>
      <c r="N25" s="107"/>
      <c r="O25" s="107"/>
      <c r="P25" s="107"/>
      <c r="Q25" s="107"/>
      <c r="R25" s="107"/>
      <c r="S25" s="107"/>
      <c r="T25" s="107"/>
      <c r="U25" s="107"/>
      <c r="V25" s="107"/>
      <c r="W25" s="107"/>
    </row>
    <row r="26" spans="1:26" x14ac:dyDescent="0.2">
      <c r="B26" s="101"/>
      <c r="C26" s="107"/>
    </row>
    <row r="27" spans="1:26" x14ac:dyDescent="0.2">
      <c r="B27" s="101"/>
      <c r="C27" s="107"/>
      <c r="D27" s="107"/>
      <c r="E27" s="107"/>
      <c r="F27" s="107"/>
      <c r="G27" s="107"/>
      <c r="H27" s="107"/>
      <c r="I27" s="107"/>
      <c r="J27" s="107"/>
      <c r="K27" s="107"/>
      <c r="L27" s="107"/>
      <c r="M27" s="107"/>
      <c r="N27" s="107"/>
      <c r="O27" s="107"/>
      <c r="P27" s="107"/>
      <c r="Q27" s="107"/>
      <c r="R27" s="107"/>
      <c r="S27" s="107"/>
      <c r="T27" s="107"/>
      <c r="U27" s="107"/>
      <c r="V27" s="107"/>
      <c r="W27" s="107"/>
    </row>
    <row r="28" spans="1:26" x14ac:dyDescent="0.2">
      <c r="B28" s="101"/>
      <c r="C28" s="107"/>
    </row>
    <row r="29" spans="1:26" x14ac:dyDescent="0.2">
      <c r="B29" s="101"/>
      <c r="C29" s="107"/>
    </row>
    <row r="30" spans="1:26" x14ac:dyDescent="0.2">
      <c r="B30" s="101"/>
      <c r="C30" s="107"/>
    </row>
    <row r="31" spans="1:26" x14ac:dyDescent="0.2">
      <c r="B31" s="101"/>
      <c r="C31" s="107"/>
    </row>
    <row r="32" spans="1:26" x14ac:dyDescent="0.2">
      <c r="B32" s="101"/>
      <c r="C32" s="107"/>
    </row>
    <row r="33" spans="2:3" x14ac:dyDescent="0.2">
      <c r="B33" s="101"/>
      <c r="C33" s="107"/>
    </row>
    <row r="34" spans="2:3" x14ac:dyDescent="0.2">
      <c r="B34" s="101"/>
      <c r="C34" s="107"/>
    </row>
    <row r="35" spans="2:3" x14ac:dyDescent="0.2">
      <c r="B35" s="101"/>
      <c r="C35" s="107"/>
    </row>
    <row r="36" spans="2:3" x14ac:dyDescent="0.2">
      <c r="B36" s="101"/>
      <c r="C36" s="107"/>
    </row>
    <row r="37" spans="2:3" x14ac:dyDescent="0.2">
      <c r="B37" s="103"/>
      <c r="C37" s="107"/>
    </row>
    <row r="38" spans="2:3" x14ac:dyDescent="0.2">
      <c r="B38" s="103"/>
      <c r="C38" s="107"/>
    </row>
    <row r="39" spans="2:3" x14ac:dyDescent="0.2">
      <c r="B39" s="103"/>
      <c r="C39" s="107"/>
    </row>
    <row r="40" spans="2:3" x14ac:dyDescent="0.2">
      <c r="B40" s="103"/>
      <c r="C40" s="107"/>
    </row>
    <row r="41" spans="2:3" x14ac:dyDescent="0.2">
      <c r="B41" s="5"/>
      <c r="C41" s="107"/>
    </row>
    <row r="42" spans="2:3" x14ac:dyDescent="0.2">
      <c r="B42" s="162"/>
    </row>
    <row r="43" spans="2:3" x14ac:dyDescent="0.2">
      <c r="B43" s="103"/>
    </row>
    <row r="44" spans="2:3" x14ac:dyDescent="0.2">
      <c r="B44" s="162"/>
    </row>
    <row r="45" spans="2:3" x14ac:dyDescent="0.2">
      <c r="B45" s="162"/>
    </row>
    <row r="46" spans="2:3" x14ac:dyDescent="0.2">
      <c r="B46" s="107"/>
    </row>
    <row r="47" spans="2:3" x14ac:dyDescent="0.2">
      <c r="B47" s="107"/>
    </row>
    <row r="48" spans="2:3" x14ac:dyDescent="0.2">
      <c r="B48" s="107"/>
    </row>
    <row r="49" spans="2:2" x14ac:dyDescent="0.2">
      <c r="B49" s="107"/>
    </row>
    <row r="50" spans="2:2" x14ac:dyDescent="0.2">
      <c r="B50" s="107"/>
    </row>
    <row r="51" spans="2:2" x14ac:dyDescent="0.2">
      <c r="B51" s="107"/>
    </row>
    <row r="52" spans="2:2" x14ac:dyDescent="0.2">
      <c r="B52" s="107"/>
    </row>
    <row r="53" spans="2:2" x14ac:dyDescent="0.2">
      <c r="B53" s="107"/>
    </row>
    <row r="54" spans="2:2" x14ac:dyDescent="0.2">
      <c r="B54" s="107"/>
    </row>
    <row r="55" spans="2:2" x14ac:dyDescent="0.2">
      <c r="B55" s="107"/>
    </row>
    <row r="56" spans="2:2" x14ac:dyDescent="0.2">
      <c r="B56" s="107"/>
    </row>
    <row r="57" spans="2:2" x14ac:dyDescent="0.2">
      <c r="B57" s="107"/>
    </row>
    <row r="58" spans="2:2" x14ac:dyDescent="0.2">
      <c r="B58" s="107"/>
    </row>
    <row r="59" spans="2:2" x14ac:dyDescent="0.2">
      <c r="B59" s="107"/>
    </row>
    <row r="60" spans="2:2" x14ac:dyDescent="0.2">
      <c r="B60" s="107"/>
    </row>
    <row r="61" spans="2:2" x14ac:dyDescent="0.2">
      <c r="B61" s="107"/>
    </row>
    <row r="62" spans="2:2" x14ac:dyDescent="0.2">
      <c r="B62" s="107"/>
    </row>
    <row r="63" spans="2:2" x14ac:dyDescent="0.2">
      <c r="B63" s="107"/>
    </row>
    <row r="64" spans="2:2" x14ac:dyDescent="0.2">
      <c r="B64" s="107"/>
    </row>
    <row r="65" spans="2:2" x14ac:dyDescent="0.2">
      <c r="B65" s="107"/>
    </row>
    <row r="66" spans="2:2" x14ac:dyDescent="0.2">
      <c r="B66" s="107"/>
    </row>
    <row r="67" spans="2:2" x14ac:dyDescent="0.2">
      <c r="B67" s="107"/>
    </row>
    <row r="68" spans="2:2" x14ac:dyDescent="0.2">
      <c r="B68" s="107"/>
    </row>
    <row r="69" spans="2:2" x14ac:dyDescent="0.2">
      <c r="B69" s="107"/>
    </row>
    <row r="70" spans="2:2" x14ac:dyDescent="0.2">
      <c r="B70" s="107"/>
    </row>
    <row r="71" spans="2:2" x14ac:dyDescent="0.2">
      <c r="B71" s="107"/>
    </row>
    <row r="72" spans="2:2" x14ac:dyDescent="0.2">
      <c r="B72" s="107"/>
    </row>
    <row r="73" spans="2:2" x14ac:dyDescent="0.2">
      <c r="B73" s="107"/>
    </row>
    <row r="74" spans="2:2" x14ac:dyDescent="0.2">
      <c r="B74" s="107"/>
    </row>
    <row r="75" spans="2:2" x14ac:dyDescent="0.2">
      <c r="B75" s="107"/>
    </row>
    <row r="76" spans="2:2" x14ac:dyDescent="0.2">
      <c r="B76" s="107"/>
    </row>
    <row r="77" spans="2:2" x14ac:dyDescent="0.2">
      <c r="B77" s="107"/>
    </row>
    <row r="78" spans="2:2" x14ac:dyDescent="0.2">
      <c r="B78" s="107"/>
    </row>
    <row r="79" spans="2:2" x14ac:dyDescent="0.2">
      <c r="B79" s="107"/>
    </row>
    <row r="80" spans="2:2" x14ac:dyDescent="0.2">
      <c r="B80" s="107"/>
    </row>
    <row r="81" spans="2:2" x14ac:dyDescent="0.2">
      <c r="B81" s="107"/>
    </row>
    <row r="82" spans="2:2" x14ac:dyDescent="0.2">
      <c r="B82" s="107"/>
    </row>
    <row r="83" spans="2:2" x14ac:dyDescent="0.2">
      <c r="B83" s="107"/>
    </row>
    <row r="84" spans="2:2" x14ac:dyDescent="0.2">
      <c r="B84" s="107"/>
    </row>
    <row r="85" spans="2:2" x14ac:dyDescent="0.2">
      <c r="B85" s="107"/>
    </row>
    <row r="86" spans="2:2" x14ac:dyDescent="0.2">
      <c r="B86" s="107"/>
    </row>
    <row r="87" spans="2:2" x14ac:dyDescent="0.2">
      <c r="B87" s="107"/>
    </row>
    <row r="88" spans="2:2" x14ac:dyDescent="0.2">
      <c r="B88" s="107"/>
    </row>
    <row r="89" spans="2:2" x14ac:dyDescent="0.2">
      <c r="B89" s="107"/>
    </row>
  </sheetData>
  <mergeCells count="1">
    <mergeCell ref="A1:W1"/>
  </mergeCells>
  <pageMargins left="0.78740157480314965" right="0.59055118110236227" top="0.59055118110236227" bottom="0.59055118110236227" header="0.51181102362204722" footer="0.51181102362204722"/>
  <pageSetup paperSize="9" firstPageNumber="15" orientation="landscape" useFirstPageNumber="1" r:id="rId1"/>
  <headerFooter alignWithMargins="0">
    <oddFooter>&amp;R&amp;"-,обычный"&amp;P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9"/>
  <sheetViews>
    <sheetView workbookViewId="0">
      <selection activeCell="B2" sqref="B2"/>
    </sheetView>
  </sheetViews>
  <sheetFormatPr defaultColWidth="9.140625" defaultRowHeight="12" x14ac:dyDescent="0.2"/>
  <cols>
    <col min="1" max="1" width="29.28515625" style="40" customWidth="1"/>
    <col min="2" max="3" width="11.140625" style="40" customWidth="1"/>
    <col min="4" max="4" width="13.140625" style="40" customWidth="1"/>
    <col min="5" max="5" width="14.5703125" style="40" customWidth="1"/>
    <col min="6" max="6" width="13.28515625" style="40" customWidth="1"/>
    <col min="7" max="7" width="15" style="40" customWidth="1"/>
    <col min="8" max="8" width="13.7109375" style="40" customWidth="1"/>
    <col min="9" max="9" width="11.140625" style="40" customWidth="1"/>
    <col min="10" max="10" width="12.5703125" style="40" customWidth="1"/>
    <col min="11" max="11" width="11.5703125" style="40" customWidth="1"/>
    <col min="12" max="14" width="11.140625" style="40" customWidth="1"/>
    <col min="15" max="16384" width="9.140625" style="40"/>
  </cols>
  <sheetData>
    <row r="1" spans="1:14" ht="29.25" customHeight="1" x14ac:dyDescent="0.2">
      <c r="A1" s="181" t="s">
        <v>142</v>
      </c>
      <c r="B1" s="181"/>
      <c r="C1" s="181"/>
      <c r="D1" s="181"/>
      <c r="E1" s="181"/>
      <c r="F1" s="181"/>
      <c r="G1" s="181"/>
      <c r="H1" s="181"/>
      <c r="I1" s="181"/>
      <c r="J1" s="181"/>
      <c r="K1" s="181"/>
      <c r="L1" s="181"/>
      <c r="M1" s="181"/>
      <c r="N1" s="181"/>
    </row>
    <row r="2" spans="1:14" ht="12.75" x14ac:dyDescent="0.2">
      <c r="A2" s="54" t="s">
        <v>117</v>
      </c>
      <c r="B2" s="48"/>
      <c r="C2" s="48"/>
      <c r="D2" s="48"/>
      <c r="E2" s="48"/>
      <c r="F2" s="48"/>
      <c r="G2" s="79"/>
      <c r="H2" s="79"/>
      <c r="N2" s="79" t="s">
        <v>121</v>
      </c>
    </row>
    <row r="3" spans="1:14" s="54" customFormat="1" ht="152.25" customHeight="1" x14ac:dyDescent="0.2">
      <c r="A3" s="78"/>
      <c r="B3" s="46" t="s">
        <v>79</v>
      </c>
      <c r="C3" s="46" t="s">
        <v>80</v>
      </c>
      <c r="D3" s="46" t="s">
        <v>81</v>
      </c>
      <c r="E3" s="46" t="s">
        <v>104</v>
      </c>
      <c r="F3" s="46" t="s">
        <v>105</v>
      </c>
      <c r="G3" s="164" t="s">
        <v>163</v>
      </c>
      <c r="H3" s="164" t="s">
        <v>164</v>
      </c>
      <c r="I3" s="46" t="s">
        <v>84</v>
      </c>
      <c r="J3" s="46" t="s">
        <v>85</v>
      </c>
      <c r="K3" s="46" t="s">
        <v>106</v>
      </c>
      <c r="L3" s="46" t="s">
        <v>87</v>
      </c>
      <c r="M3" s="46" t="s">
        <v>88</v>
      </c>
      <c r="N3" s="47" t="s">
        <v>89</v>
      </c>
    </row>
    <row r="4" spans="1:14" s="54" customFormat="1" ht="11.25" customHeight="1" x14ac:dyDescent="0.2">
      <c r="A4" s="51" t="s">
        <v>12</v>
      </c>
      <c r="B4" s="76">
        <v>104.3</v>
      </c>
      <c r="C4" s="76">
        <v>97.8</v>
      </c>
      <c r="D4" s="76">
        <v>103.6</v>
      </c>
      <c r="E4" s="76">
        <v>101.9</v>
      </c>
      <c r="F4" s="76">
        <v>104.7</v>
      </c>
      <c r="G4" s="76">
        <v>105.9</v>
      </c>
      <c r="H4" s="74">
        <v>110.8</v>
      </c>
      <c r="I4" s="74">
        <v>108.3</v>
      </c>
      <c r="J4" s="74">
        <v>104.7</v>
      </c>
      <c r="K4" s="74">
        <v>109.9</v>
      </c>
      <c r="L4" s="74">
        <v>112.3</v>
      </c>
      <c r="M4" s="74">
        <v>102.7</v>
      </c>
      <c r="N4" s="74">
        <v>103.9</v>
      </c>
    </row>
    <row r="5" spans="1:14" s="54" customFormat="1" ht="11.25" x14ac:dyDescent="0.2">
      <c r="A5" s="52" t="s">
        <v>13</v>
      </c>
      <c r="B5" s="76">
        <v>103.3</v>
      </c>
      <c r="C5" s="76">
        <v>89.2</v>
      </c>
      <c r="D5" s="76">
        <v>108.2</v>
      </c>
      <c r="E5" s="76">
        <v>105.1</v>
      </c>
      <c r="F5" s="76">
        <v>108</v>
      </c>
      <c r="G5" s="76">
        <v>115.8</v>
      </c>
      <c r="H5" s="74">
        <v>111</v>
      </c>
      <c r="I5" s="74">
        <v>111.9</v>
      </c>
      <c r="J5" s="74">
        <v>86.9</v>
      </c>
      <c r="K5" s="74">
        <v>107.1</v>
      </c>
      <c r="L5" s="74">
        <v>105.1</v>
      </c>
      <c r="M5" s="74">
        <v>110.3</v>
      </c>
      <c r="N5" s="74">
        <v>109.5</v>
      </c>
    </row>
    <row r="6" spans="1:14" s="54" customFormat="1" ht="11.25" x14ac:dyDescent="0.2">
      <c r="A6" s="52" t="s">
        <v>14</v>
      </c>
      <c r="B6" s="76">
        <v>103.1</v>
      </c>
      <c r="C6" s="76">
        <v>97</v>
      </c>
      <c r="D6" s="76">
        <v>102.3</v>
      </c>
      <c r="E6" s="76">
        <v>95.6</v>
      </c>
      <c r="F6" s="76">
        <v>110.3</v>
      </c>
      <c r="G6" s="76">
        <v>106</v>
      </c>
      <c r="H6" s="74">
        <v>182.3</v>
      </c>
      <c r="I6" s="74">
        <v>105</v>
      </c>
      <c r="J6" s="74">
        <v>96.3</v>
      </c>
      <c r="K6" s="74">
        <v>102.9</v>
      </c>
      <c r="L6" s="74">
        <v>108.2</v>
      </c>
      <c r="M6" s="74">
        <v>115.6</v>
      </c>
      <c r="N6" s="74">
        <v>108</v>
      </c>
    </row>
    <row r="7" spans="1:14" s="54" customFormat="1" ht="11.25" x14ac:dyDescent="0.2">
      <c r="A7" s="52" t="s">
        <v>15</v>
      </c>
      <c r="B7" s="76">
        <v>107.8</v>
      </c>
      <c r="C7" s="76">
        <v>101.4</v>
      </c>
      <c r="D7" s="76">
        <v>112.3</v>
      </c>
      <c r="E7" s="76">
        <v>96.2</v>
      </c>
      <c r="F7" s="76">
        <v>112.9</v>
      </c>
      <c r="G7" s="76">
        <v>105.2</v>
      </c>
      <c r="H7" s="74">
        <v>110.6</v>
      </c>
      <c r="I7" s="74">
        <v>110.8</v>
      </c>
      <c r="J7" s="74">
        <v>105.6</v>
      </c>
      <c r="K7" s="74">
        <v>109.2</v>
      </c>
      <c r="L7" s="74">
        <v>123.2</v>
      </c>
      <c r="M7" s="74">
        <v>101</v>
      </c>
      <c r="N7" s="74">
        <v>108</v>
      </c>
    </row>
    <row r="8" spans="1:14" s="54" customFormat="1" ht="11.25" x14ac:dyDescent="0.2">
      <c r="A8" s="52" t="s">
        <v>16</v>
      </c>
      <c r="B8" s="76">
        <v>105.8</v>
      </c>
      <c r="C8" s="76">
        <v>106.4</v>
      </c>
      <c r="D8" s="76">
        <v>102.8</v>
      </c>
      <c r="E8" s="76">
        <v>101.9</v>
      </c>
      <c r="F8" s="76">
        <v>106.8</v>
      </c>
      <c r="G8" s="76">
        <v>111.8</v>
      </c>
      <c r="H8" s="74">
        <v>140</v>
      </c>
      <c r="I8" s="74">
        <v>106.6</v>
      </c>
      <c r="J8" s="74">
        <v>139.69999999999999</v>
      </c>
      <c r="K8" s="74">
        <v>100.8</v>
      </c>
      <c r="L8" s="74">
        <v>110.4</v>
      </c>
      <c r="M8" s="74">
        <v>103</v>
      </c>
      <c r="N8" s="74">
        <v>96.5</v>
      </c>
    </row>
    <row r="9" spans="1:14" s="54" customFormat="1" ht="11.25" x14ac:dyDescent="0.2">
      <c r="A9" s="52" t="s">
        <v>17</v>
      </c>
      <c r="B9" s="76">
        <v>98.1</v>
      </c>
      <c r="C9" s="76">
        <v>104.3</v>
      </c>
      <c r="D9" s="76">
        <v>92.6</v>
      </c>
      <c r="E9" s="76">
        <v>93.5</v>
      </c>
      <c r="F9" s="76">
        <v>81.099999999999994</v>
      </c>
      <c r="G9" s="76">
        <v>105.6</v>
      </c>
      <c r="H9" s="74">
        <v>116.6</v>
      </c>
      <c r="I9" s="74">
        <v>108.1</v>
      </c>
      <c r="J9" s="74">
        <v>101.5</v>
      </c>
      <c r="K9" s="74">
        <v>100.7</v>
      </c>
      <c r="L9" s="74">
        <v>101.9</v>
      </c>
      <c r="M9" s="74">
        <v>102.2</v>
      </c>
      <c r="N9" s="74">
        <v>102.2</v>
      </c>
    </row>
    <row r="10" spans="1:14" s="54" customFormat="1" ht="11.25" x14ac:dyDescent="0.2">
      <c r="A10" s="52" t="s">
        <v>18</v>
      </c>
      <c r="B10" s="76">
        <v>106.6</v>
      </c>
      <c r="C10" s="76">
        <v>101.5</v>
      </c>
      <c r="D10" s="76">
        <v>105.4</v>
      </c>
      <c r="E10" s="76">
        <v>100.6</v>
      </c>
      <c r="F10" s="76">
        <v>102.6</v>
      </c>
      <c r="G10" s="76">
        <v>130.1</v>
      </c>
      <c r="H10" s="74">
        <v>98.7</v>
      </c>
      <c r="I10" s="74">
        <v>114.1</v>
      </c>
      <c r="J10" s="74">
        <v>97.7</v>
      </c>
      <c r="K10" s="74">
        <v>109.5</v>
      </c>
      <c r="L10" s="74">
        <v>111.5</v>
      </c>
      <c r="M10" s="74">
        <v>103.4</v>
      </c>
      <c r="N10" s="74">
        <v>109.4</v>
      </c>
    </row>
    <row r="11" spans="1:14" s="54" customFormat="1" ht="11.25" x14ac:dyDescent="0.2">
      <c r="A11" s="52" t="s">
        <v>19</v>
      </c>
      <c r="B11" s="76">
        <v>102.1</v>
      </c>
      <c r="C11" s="76">
        <v>101.9</v>
      </c>
      <c r="D11" s="76">
        <v>100.5</v>
      </c>
      <c r="E11" s="76">
        <v>106.3</v>
      </c>
      <c r="F11" s="76">
        <v>98.3</v>
      </c>
      <c r="G11" s="76">
        <v>97.9</v>
      </c>
      <c r="H11" s="74">
        <v>114.1</v>
      </c>
      <c r="I11" s="74">
        <v>94.5</v>
      </c>
      <c r="J11" s="74">
        <v>104.6</v>
      </c>
      <c r="K11" s="74">
        <v>100.2</v>
      </c>
      <c r="L11" s="74">
        <v>110.5</v>
      </c>
      <c r="M11" s="74">
        <v>101</v>
      </c>
      <c r="N11" s="74">
        <v>108.3</v>
      </c>
    </row>
    <row r="12" spans="1:14" s="54" customFormat="1" ht="11.25" x14ac:dyDescent="0.2">
      <c r="A12" s="52" t="s">
        <v>20</v>
      </c>
      <c r="B12" s="76">
        <v>104.3</v>
      </c>
      <c r="C12" s="76">
        <v>84</v>
      </c>
      <c r="D12" s="76">
        <v>111</v>
      </c>
      <c r="E12" s="76">
        <v>106.2</v>
      </c>
      <c r="F12" s="76">
        <v>114.1</v>
      </c>
      <c r="G12" s="76">
        <v>109.3</v>
      </c>
      <c r="H12" s="74">
        <v>117.4</v>
      </c>
      <c r="I12" s="74">
        <v>111.7</v>
      </c>
      <c r="J12" s="74">
        <v>104.3</v>
      </c>
      <c r="K12" s="74">
        <v>100</v>
      </c>
      <c r="L12" s="74">
        <v>101.1</v>
      </c>
      <c r="M12" s="74">
        <v>106.2</v>
      </c>
      <c r="N12" s="74">
        <v>104.2</v>
      </c>
    </row>
    <row r="13" spans="1:14" s="54" customFormat="1" ht="11.25" x14ac:dyDescent="0.2">
      <c r="A13" s="52" t="s">
        <v>21</v>
      </c>
      <c r="B13" s="76">
        <v>102.2</v>
      </c>
      <c r="C13" s="76">
        <v>100.8</v>
      </c>
      <c r="D13" s="76">
        <v>101.3</v>
      </c>
      <c r="E13" s="76">
        <v>97.6</v>
      </c>
      <c r="F13" s="76">
        <v>115.1</v>
      </c>
      <c r="G13" s="76">
        <v>97.7</v>
      </c>
      <c r="H13" s="74">
        <v>117.5</v>
      </c>
      <c r="I13" s="74">
        <v>94.2</v>
      </c>
      <c r="J13" s="74">
        <v>103</v>
      </c>
      <c r="K13" s="74">
        <v>131.4</v>
      </c>
      <c r="L13" s="74">
        <v>110.5</v>
      </c>
      <c r="M13" s="74">
        <v>88.6</v>
      </c>
      <c r="N13" s="74">
        <v>95.2</v>
      </c>
    </row>
    <row r="14" spans="1:14" s="54" customFormat="1" ht="11.25" x14ac:dyDescent="0.2">
      <c r="A14" s="52" t="s">
        <v>22</v>
      </c>
      <c r="B14" s="76">
        <v>101.2</v>
      </c>
      <c r="C14" s="76">
        <v>104.1</v>
      </c>
      <c r="D14" s="76">
        <v>98.2</v>
      </c>
      <c r="E14" s="76">
        <v>98</v>
      </c>
      <c r="F14" s="76">
        <v>98.7</v>
      </c>
      <c r="G14" s="76">
        <v>100.9</v>
      </c>
      <c r="H14" s="74">
        <v>101.1</v>
      </c>
      <c r="I14" s="74">
        <v>117.8</v>
      </c>
      <c r="J14" s="74">
        <v>102.1</v>
      </c>
      <c r="K14" s="74">
        <v>124.4</v>
      </c>
      <c r="L14" s="74">
        <v>102.6</v>
      </c>
      <c r="M14" s="74">
        <v>71.5</v>
      </c>
      <c r="N14" s="74">
        <v>105.3</v>
      </c>
    </row>
    <row r="15" spans="1:14" s="54" customFormat="1" ht="11.25" x14ac:dyDescent="0.2">
      <c r="A15" s="52" t="s">
        <v>23</v>
      </c>
      <c r="B15" s="76">
        <v>103.9</v>
      </c>
      <c r="C15" s="76">
        <v>111.6</v>
      </c>
      <c r="D15" s="76">
        <v>102.6</v>
      </c>
      <c r="E15" s="76">
        <v>93.5</v>
      </c>
      <c r="F15" s="76">
        <v>103.8</v>
      </c>
      <c r="G15" s="76">
        <v>111</v>
      </c>
      <c r="H15" s="74">
        <v>126.8</v>
      </c>
      <c r="I15" s="74">
        <v>112.5</v>
      </c>
      <c r="J15" s="74">
        <v>102.5</v>
      </c>
      <c r="K15" s="74">
        <v>107.3</v>
      </c>
      <c r="L15" s="74">
        <v>126</v>
      </c>
      <c r="M15" s="74">
        <v>101</v>
      </c>
      <c r="N15" s="74">
        <v>100.7</v>
      </c>
    </row>
    <row r="16" spans="1:14" s="54" customFormat="1" ht="11.25" x14ac:dyDescent="0.2">
      <c r="A16" s="52" t="s">
        <v>24</v>
      </c>
      <c r="B16" s="76">
        <v>101</v>
      </c>
      <c r="C16" s="76">
        <v>87.9</v>
      </c>
      <c r="D16" s="76">
        <v>107.2</v>
      </c>
      <c r="E16" s="76">
        <v>114.3</v>
      </c>
      <c r="F16" s="76">
        <v>108.5</v>
      </c>
      <c r="G16" s="76">
        <v>94.8</v>
      </c>
      <c r="H16" s="74">
        <v>130.69999999999999</v>
      </c>
      <c r="I16" s="74">
        <v>107.4</v>
      </c>
      <c r="J16" s="74">
        <v>113.9</v>
      </c>
      <c r="K16" s="74">
        <v>107.1</v>
      </c>
      <c r="L16" s="74">
        <v>104.5</v>
      </c>
      <c r="M16" s="74">
        <v>101</v>
      </c>
      <c r="N16" s="74">
        <v>102.1</v>
      </c>
    </row>
    <row r="17" spans="1:14" s="54" customFormat="1" ht="11.25" x14ac:dyDescent="0.2">
      <c r="A17" s="52" t="s">
        <v>25</v>
      </c>
      <c r="B17" s="76">
        <v>104.3</v>
      </c>
      <c r="C17" s="76">
        <v>101.6</v>
      </c>
      <c r="D17" s="76">
        <v>104.9</v>
      </c>
      <c r="E17" s="76">
        <v>107.1</v>
      </c>
      <c r="F17" s="76">
        <v>95.9</v>
      </c>
      <c r="G17" s="76">
        <v>162.69999999999999</v>
      </c>
      <c r="H17" s="74">
        <v>154</v>
      </c>
      <c r="I17" s="74">
        <v>105.8</v>
      </c>
      <c r="J17" s="74">
        <v>109.1</v>
      </c>
      <c r="K17" s="74">
        <v>107.3</v>
      </c>
      <c r="L17" s="74">
        <v>124.3</v>
      </c>
      <c r="M17" s="74">
        <v>101.8</v>
      </c>
      <c r="N17" s="74">
        <v>104.1</v>
      </c>
    </row>
    <row r="18" spans="1:14" s="54" customFormat="1" ht="11.25" x14ac:dyDescent="0.2">
      <c r="A18" s="52" t="s">
        <v>26</v>
      </c>
      <c r="B18" s="76">
        <v>104.2</v>
      </c>
      <c r="C18" s="76">
        <v>105.7</v>
      </c>
      <c r="D18" s="76">
        <v>99.5</v>
      </c>
      <c r="E18" s="76">
        <v>104.2</v>
      </c>
      <c r="F18" s="76">
        <v>96.6</v>
      </c>
      <c r="G18" s="76">
        <v>103.3</v>
      </c>
      <c r="H18" s="74">
        <v>114</v>
      </c>
      <c r="I18" s="74">
        <v>107.8</v>
      </c>
      <c r="J18" s="74">
        <v>99.8</v>
      </c>
      <c r="K18" s="74">
        <v>106.3</v>
      </c>
      <c r="L18" s="74">
        <v>113.9</v>
      </c>
      <c r="M18" s="74">
        <v>112.4</v>
      </c>
      <c r="N18" s="74">
        <v>110.1</v>
      </c>
    </row>
    <row r="19" spans="1:14" s="54" customFormat="1" ht="11.25" x14ac:dyDescent="0.2">
      <c r="A19" s="52" t="s">
        <v>27</v>
      </c>
      <c r="B19" s="76">
        <v>105.4</v>
      </c>
      <c r="C19" s="76">
        <v>127.8</v>
      </c>
      <c r="D19" s="76">
        <v>115.7</v>
      </c>
      <c r="E19" s="76">
        <v>0</v>
      </c>
      <c r="F19" s="76">
        <v>114</v>
      </c>
      <c r="G19" s="76">
        <v>134</v>
      </c>
      <c r="H19" s="74">
        <v>118.6</v>
      </c>
      <c r="I19" s="74">
        <v>107</v>
      </c>
      <c r="J19" s="74">
        <v>100.9</v>
      </c>
      <c r="K19" s="74">
        <v>141.6</v>
      </c>
      <c r="L19" s="74">
        <v>109.2</v>
      </c>
      <c r="M19" s="74">
        <v>94.6</v>
      </c>
      <c r="N19" s="74">
        <v>104.1</v>
      </c>
    </row>
    <row r="20" spans="1:14" s="54" customFormat="1" ht="11.25" x14ac:dyDescent="0.2">
      <c r="A20" s="104" t="s">
        <v>28</v>
      </c>
      <c r="B20" s="76">
        <v>106</v>
      </c>
      <c r="C20" s="76">
        <v>93.8</v>
      </c>
      <c r="D20" s="76">
        <v>125.8</v>
      </c>
      <c r="E20" s="76">
        <v>0</v>
      </c>
      <c r="F20" s="76">
        <v>127.6</v>
      </c>
      <c r="G20" s="76">
        <v>115.2</v>
      </c>
      <c r="H20" s="76">
        <v>114.3</v>
      </c>
      <c r="I20" s="76">
        <v>120</v>
      </c>
      <c r="J20" s="76">
        <v>105.9</v>
      </c>
      <c r="K20" s="76">
        <v>113.4</v>
      </c>
      <c r="L20" s="76">
        <v>105.4</v>
      </c>
      <c r="M20" s="76">
        <v>106.4</v>
      </c>
      <c r="N20" s="76">
        <v>101.6</v>
      </c>
    </row>
    <row r="21" spans="1:14" s="54" customFormat="1" ht="11.25" x14ac:dyDescent="0.2">
      <c r="A21" s="66" t="s">
        <v>29</v>
      </c>
      <c r="B21" s="75">
        <v>105.4</v>
      </c>
      <c r="C21" s="75">
        <v>101.8</v>
      </c>
      <c r="D21" s="75">
        <v>104.2</v>
      </c>
      <c r="E21" s="75">
        <v>114.5</v>
      </c>
      <c r="F21" s="75">
        <v>102.3</v>
      </c>
      <c r="G21" s="75">
        <v>110.4</v>
      </c>
      <c r="H21" s="75">
        <v>185.3</v>
      </c>
      <c r="I21" s="75">
        <v>120.7</v>
      </c>
      <c r="J21" s="75">
        <v>89.8</v>
      </c>
      <c r="K21" s="75">
        <v>132.30000000000001</v>
      </c>
      <c r="L21" s="75">
        <v>111.6</v>
      </c>
      <c r="M21" s="75">
        <v>104.6</v>
      </c>
      <c r="N21" s="75">
        <v>112.9</v>
      </c>
    </row>
    <row r="22" spans="1:14" x14ac:dyDescent="0.2">
      <c r="A22" s="80"/>
      <c r="B22" s="80"/>
      <c r="C22" s="80"/>
      <c r="D22" s="80"/>
      <c r="E22" s="80"/>
      <c r="F22" s="80"/>
      <c r="G22" s="81"/>
    </row>
    <row r="23" spans="1:14" ht="12.75" x14ac:dyDescent="0.2">
      <c r="A23" s="41"/>
      <c r="B23" s="42"/>
      <c r="C23" s="42"/>
      <c r="D23" s="42"/>
      <c r="E23" s="42"/>
      <c r="F23" s="42"/>
      <c r="G23" s="43"/>
    </row>
    <row r="24" spans="1:14" x14ac:dyDescent="0.2">
      <c r="A24" s="44"/>
      <c r="B24" s="44"/>
      <c r="C24" s="44"/>
      <c r="D24" s="44"/>
      <c r="E24" s="44"/>
      <c r="F24" s="44"/>
    </row>
    <row r="27" spans="1:14" x14ac:dyDescent="0.2">
      <c r="A27" s="54"/>
      <c r="B27" s="82"/>
      <c r="C27" s="65"/>
      <c r="D27" s="82"/>
      <c r="E27" s="82"/>
      <c r="F27" s="82"/>
      <c r="G27" s="83"/>
    </row>
    <row r="28" spans="1:14" x14ac:dyDescent="0.2">
      <c r="A28" s="54"/>
      <c r="C28" s="84"/>
      <c r="G28" s="83"/>
    </row>
    <row r="29" spans="1:14" x14ac:dyDescent="0.2">
      <c r="C29" s="50"/>
    </row>
  </sheetData>
  <mergeCells count="1">
    <mergeCell ref="A1:N1"/>
  </mergeCells>
  <pageMargins left="0.59055118110236227" right="0.19685039370078741" top="0.59055118110236227" bottom="0.59055118110236227" header="0" footer="0.19685039370078741"/>
  <pageSetup paperSize="9" firstPageNumber="18" orientation="landscape" useFirstPageNumber="1" r:id="rId1"/>
  <headerFooter alignWithMargins="0">
    <oddFooter>&amp;R&amp;"-,обычный"&amp;P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9"/>
  <sheetViews>
    <sheetView workbookViewId="0">
      <selection activeCell="B2" sqref="B2"/>
    </sheetView>
  </sheetViews>
  <sheetFormatPr defaultColWidth="9.140625" defaultRowHeight="12" x14ac:dyDescent="0.2"/>
  <cols>
    <col min="1" max="1" width="19.5703125" style="43" customWidth="1"/>
    <col min="2" max="2" width="11.42578125" style="43" customWidth="1"/>
    <col min="3" max="4" width="13" style="43" customWidth="1"/>
    <col min="5" max="5" width="14.28515625" style="43" customWidth="1"/>
    <col min="6" max="8" width="13" style="43" customWidth="1"/>
    <col min="9" max="9" width="12.140625" style="43" customWidth="1"/>
    <col min="10" max="10" width="13" style="43" customWidth="1"/>
    <col min="11" max="11" width="12.42578125" style="43" customWidth="1"/>
    <col min="12" max="12" width="13" style="43" customWidth="1"/>
    <col min="13" max="13" width="12" style="43" customWidth="1"/>
    <col min="14" max="16" width="13" style="43" customWidth="1"/>
    <col min="17" max="17" width="14.42578125" style="43" customWidth="1"/>
    <col min="18" max="18" width="13" style="43" customWidth="1"/>
    <col min="19" max="19" width="11.5703125" style="43" customWidth="1"/>
    <col min="20" max="23" width="13" style="43" customWidth="1"/>
    <col min="24" max="16384" width="9.140625" style="43"/>
  </cols>
  <sheetData>
    <row r="1" spans="1:25" ht="36" customHeight="1" x14ac:dyDescent="0.2">
      <c r="A1" s="187" t="s">
        <v>143</v>
      </c>
      <c r="B1" s="187"/>
      <c r="C1" s="187"/>
      <c r="D1" s="187"/>
      <c r="E1" s="187"/>
      <c r="F1" s="187"/>
      <c r="G1" s="187"/>
      <c r="H1" s="187"/>
      <c r="I1" s="143"/>
      <c r="J1" s="143"/>
      <c r="K1" s="143"/>
      <c r="L1" s="143"/>
      <c r="M1" s="143"/>
      <c r="N1" s="143"/>
      <c r="O1" s="143"/>
      <c r="P1" s="143"/>
      <c r="Q1" s="143"/>
      <c r="R1" s="143"/>
      <c r="S1" s="143"/>
      <c r="T1" s="143"/>
      <c r="U1" s="143"/>
      <c r="V1" s="143"/>
      <c r="W1" s="143"/>
    </row>
    <row r="2" spans="1:25" ht="12.75" x14ac:dyDescent="0.2">
      <c r="A2" s="141" t="s">
        <v>73</v>
      </c>
      <c r="B2" s="144"/>
      <c r="C2" s="144"/>
      <c r="D2" s="144"/>
      <c r="E2" s="144"/>
      <c r="F2" s="144"/>
      <c r="G2" s="145"/>
      <c r="H2" s="145"/>
      <c r="W2" s="145" t="s">
        <v>74</v>
      </c>
    </row>
    <row r="3" spans="1:25" s="141" customFormat="1" ht="157.5" x14ac:dyDescent="0.2">
      <c r="A3" s="146"/>
      <c r="B3" s="96" t="s">
        <v>79</v>
      </c>
      <c r="C3" s="96" t="s">
        <v>80</v>
      </c>
      <c r="D3" s="96" t="s">
        <v>81</v>
      </c>
      <c r="E3" s="96" t="s">
        <v>104</v>
      </c>
      <c r="F3" s="96" t="s">
        <v>105</v>
      </c>
      <c r="G3" s="164" t="s">
        <v>163</v>
      </c>
      <c r="H3" s="164" t="s">
        <v>164</v>
      </c>
      <c r="I3" s="96" t="s">
        <v>84</v>
      </c>
      <c r="J3" s="96" t="s">
        <v>85</v>
      </c>
      <c r="K3" s="96" t="s">
        <v>106</v>
      </c>
      <c r="L3" s="96" t="s">
        <v>107</v>
      </c>
      <c r="M3" s="96" t="s">
        <v>87</v>
      </c>
      <c r="N3" s="96" t="s">
        <v>96</v>
      </c>
      <c r="O3" s="96" t="s">
        <v>88</v>
      </c>
      <c r="P3" s="96" t="s">
        <v>108</v>
      </c>
      <c r="Q3" s="96" t="s">
        <v>109</v>
      </c>
      <c r="R3" s="96" t="s">
        <v>99</v>
      </c>
      <c r="S3" s="96" t="s">
        <v>100</v>
      </c>
      <c r="T3" s="164" t="s">
        <v>165</v>
      </c>
      <c r="U3" s="96" t="s">
        <v>110</v>
      </c>
      <c r="V3" s="96" t="s">
        <v>102</v>
      </c>
      <c r="W3" s="134" t="s">
        <v>103</v>
      </c>
    </row>
    <row r="4" spans="1:25" s="141" customFormat="1" ht="11.25" customHeight="1" x14ac:dyDescent="0.2">
      <c r="A4" s="147" t="s">
        <v>12</v>
      </c>
      <c r="B4" s="148">
        <f>SUM(B5:B21)</f>
        <v>100</v>
      </c>
      <c r="C4" s="148">
        <f>SUM(C5:C21)</f>
        <v>100</v>
      </c>
      <c r="D4" s="148">
        <f t="shared" ref="D4:W4" si="0">SUM(D5:D21)</f>
        <v>100</v>
      </c>
      <c r="E4" s="148">
        <f t="shared" si="0"/>
        <v>100</v>
      </c>
      <c r="F4" s="148">
        <f t="shared" si="0"/>
        <v>100</v>
      </c>
      <c r="G4" s="148">
        <f t="shared" si="0"/>
        <v>100</v>
      </c>
      <c r="H4" s="148">
        <f t="shared" si="0"/>
        <v>100</v>
      </c>
      <c r="I4" s="148">
        <f t="shared" si="0"/>
        <v>100</v>
      </c>
      <c r="J4" s="148">
        <f t="shared" si="0"/>
        <v>100</v>
      </c>
      <c r="K4" s="148">
        <f t="shared" si="0"/>
        <v>100</v>
      </c>
      <c r="L4" s="148">
        <f t="shared" si="0"/>
        <v>100</v>
      </c>
      <c r="M4" s="148">
        <f t="shared" si="0"/>
        <v>100</v>
      </c>
      <c r="N4" s="148">
        <f t="shared" si="0"/>
        <v>100</v>
      </c>
      <c r="O4" s="148">
        <f t="shared" si="0"/>
        <v>100</v>
      </c>
      <c r="P4" s="148">
        <f t="shared" si="0"/>
        <v>100</v>
      </c>
      <c r="Q4" s="148">
        <f t="shared" si="0"/>
        <v>100</v>
      </c>
      <c r="R4" s="148">
        <f t="shared" si="0"/>
        <v>100</v>
      </c>
      <c r="S4" s="148">
        <f t="shared" si="0"/>
        <v>100</v>
      </c>
      <c r="T4" s="148">
        <f t="shared" si="0"/>
        <v>100</v>
      </c>
      <c r="U4" s="148">
        <f t="shared" si="0"/>
        <v>100</v>
      </c>
      <c r="V4" s="148">
        <f t="shared" si="0"/>
        <v>100</v>
      </c>
      <c r="W4" s="148">
        <f t="shared" si="0"/>
        <v>100</v>
      </c>
    </row>
    <row r="5" spans="1:25" s="141" customFormat="1" ht="11.25" x14ac:dyDescent="0.2">
      <c r="A5" s="149" t="s">
        <v>13</v>
      </c>
      <c r="B5" s="148">
        <v>3.19</v>
      </c>
      <c r="C5" s="148">
        <v>10.51</v>
      </c>
      <c r="D5" s="148">
        <v>3.05</v>
      </c>
      <c r="E5" s="148">
        <v>0.74</v>
      </c>
      <c r="F5" s="148">
        <v>5.3</v>
      </c>
      <c r="G5" s="148">
        <v>4.51</v>
      </c>
      <c r="H5" s="150">
        <v>2.31</v>
      </c>
      <c r="I5" s="150">
        <v>3.47</v>
      </c>
      <c r="J5" s="150">
        <v>1.72</v>
      </c>
      <c r="K5" s="150">
        <v>3.13</v>
      </c>
      <c r="L5" s="150">
        <v>3.29</v>
      </c>
      <c r="M5" s="150">
        <v>0.86</v>
      </c>
      <c r="N5" s="150">
        <v>1.42</v>
      </c>
      <c r="O5" s="150">
        <v>3.93</v>
      </c>
      <c r="P5" s="150">
        <v>0.69</v>
      </c>
      <c r="Q5" s="150">
        <v>1.18</v>
      </c>
      <c r="R5" s="150">
        <v>4.58</v>
      </c>
      <c r="S5" s="150">
        <v>4.97</v>
      </c>
      <c r="T5" s="150">
        <v>3.75</v>
      </c>
      <c r="U5" s="150">
        <v>4.0999999999999996</v>
      </c>
      <c r="V5" s="150">
        <v>2.98</v>
      </c>
      <c r="W5" s="150">
        <v>2.94</v>
      </c>
      <c r="Y5" s="142"/>
    </row>
    <row r="6" spans="1:25" s="141" customFormat="1" ht="11.25" x14ac:dyDescent="0.2">
      <c r="A6" s="149" t="s">
        <v>14</v>
      </c>
      <c r="B6" s="148">
        <v>4.2699999999999996</v>
      </c>
      <c r="C6" s="148">
        <v>5.08</v>
      </c>
      <c r="D6" s="148">
        <v>5.4</v>
      </c>
      <c r="E6" s="148">
        <v>6.56</v>
      </c>
      <c r="F6" s="148">
        <v>4</v>
      </c>
      <c r="G6" s="148">
        <v>6.58</v>
      </c>
      <c r="H6" s="150">
        <v>8.4499999999999993</v>
      </c>
      <c r="I6" s="150">
        <v>3.81</v>
      </c>
      <c r="J6" s="150">
        <v>4.1100000000000003</v>
      </c>
      <c r="K6" s="150">
        <v>5.99</v>
      </c>
      <c r="L6" s="150">
        <v>3.94</v>
      </c>
      <c r="M6" s="150">
        <v>1.17</v>
      </c>
      <c r="N6" s="150">
        <v>2.0699999999999998</v>
      </c>
      <c r="O6" s="150">
        <v>3.48</v>
      </c>
      <c r="P6" s="150">
        <v>1.83</v>
      </c>
      <c r="Q6" s="150">
        <v>1.76</v>
      </c>
      <c r="R6" s="150">
        <v>3.85</v>
      </c>
      <c r="S6" s="150">
        <v>4.24</v>
      </c>
      <c r="T6" s="150">
        <v>3.83</v>
      </c>
      <c r="U6" s="150">
        <v>1.74</v>
      </c>
      <c r="V6" s="150">
        <v>1.59</v>
      </c>
      <c r="W6" s="150">
        <v>4.29</v>
      </c>
    </row>
    <row r="7" spans="1:25" s="141" customFormat="1" ht="11.25" x14ac:dyDescent="0.2">
      <c r="A7" s="149" t="s">
        <v>15</v>
      </c>
      <c r="B7" s="148">
        <v>5.49</v>
      </c>
      <c r="C7" s="148">
        <v>14.71</v>
      </c>
      <c r="D7" s="148">
        <v>4.82</v>
      </c>
      <c r="E7" s="148">
        <v>0.09</v>
      </c>
      <c r="F7" s="148">
        <v>9.75</v>
      </c>
      <c r="G7" s="148">
        <v>5.14</v>
      </c>
      <c r="H7" s="150">
        <v>2.95</v>
      </c>
      <c r="I7" s="150">
        <v>6.57</v>
      </c>
      <c r="J7" s="150">
        <v>3.71</v>
      </c>
      <c r="K7" s="150">
        <v>6.86</v>
      </c>
      <c r="L7" s="150">
        <v>3.2</v>
      </c>
      <c r="M7" s="150">
        <v>1.49</v>
      </c>
      <c r="N7" s="150">
        <v>1.59</v>
      </c>
      <c r="O7" s="150">
        <v>5.22</v>
      </c>
      <c r="P7" s="150">
        <v>1.5</v>
      </c>
      <c r="Q7" s="150">
        <v>1.35</v>
      </c>
      <c r="R7" s="150">
        <v>7.28</v>
      </c>
      <c r="S7" s="150">
        <v>9.4</v>
      </c>
      <c r="T7" s="150">
        <v>7.03</v>
      </c>
      <c r="U7" s="150">
        <v>33.4</v>
      </c>
      <c r="V7" s="150">
        <v>1.49</v>
      </c>
      <c r="W7" s="150">
        <v>5.07</v>
      </c>
    </row>
    <row r="8" spans="1:25" s="141" customFormat="1" ht="11.25" x14ac:dyDescent="0.2">
      <c r="A8" s="149" t="s">
        <v>16</v>
      </c>
      <c r="B8" s="148">
        <v>12.66</v>
      </c>
      <c r="C8" s="148">
        <v>2.2599999999999998</v>
      </c>
      <c r="D8" s="148">
        <v>21.39</v>
      </c>
      <c r="E8" s="148">
        <v>39.29</v>
      </c>
      <c r="F8" s="148">
        <v>4.9400000000000004</v>
      </c>
      <c r="G8" s="148">
        <v>4.42</v>
      </c>
      <c r="H8" s="150">
        <v>9.84</v>
      </c>
      <c r="I8" s="150">
        <v>16.87</v>
      </c>
      <c r="J8" s="150">
        <v>9.39</v>
      </c>
      <c r="K8" s="150">
        <v>11.37</v>
      </c>
      <c r="L8" s="150">
        <v>13.73</v>
      </c>
      <c r="M8" s="150">
        <v>0.94</v>
      </c>
      <c r="N8" s="150">
        <v>2.16</v>
      </c>
      <c r="O8" s="150">
        <v>7.89</v>
      </c>
      <c r="P8" s="150">
        <v>11.98</v>
      </c>
      <c r="Q8" s="150">
        <v>21.48</v>
      </c>
      <c r="R8" s="150">
        <v>3.38</v>
      </c>
      <c r="S8" s="150">
        <v>4.04</v>
      </c>
      <c r="T8" s="150">
        <v>3.46</v>
      </c>
      <c r="U8" s="150">
        <v>1.68</v>
      </c>
      <c r="V8" s="150">
        <v>4.0999999999999996</v>
      </c>
      <c r="W8" s="150">
        <v>14.8</v>
      </c>
    </row>
    <row r="9" spans="1:25" s="141" customFormat="1" ht="11.25" x14ac:dyDescent="0.2">
      <c r="A9" s="149" t="s">
        <v>17</v>
      </c>
      <c r="B9" s="148">
        <v>4.21</v>
      </c>
      <c r="C9" s="148">
        <v>3.11</v>
      </c>
      <c r="D9" s="148">
        <v>7.27</v>
      </c>
      <c r="E9" s="148">
        <v>13.59</v>
      </c>
      <c r="F9" s="148">
        <v>1.22</v>
      </c>
      <c r="G9" s="148">
        <v>3.39</v>
      </c>
      <c r="H9" s="150">
        <v>2.64</v>
      </c>
      <c r="I9" s="150">
        <v>3.61</v>
      </c>
      <c r="J9" s="150">
        <v>2.02</v>
      </c>
      <c r="K9" s="150">
        <v>3.58</v>
      </c>
      <c r="L9" s="150">
        <v>3.68</v>
      </c>
      <c r="M9" s="150">
        <v>0.7</v>
      </c>
      <c r="N9" s="150">
        <v>1.61</v>
      </c>
      <c r="O9" s="150">
        <v>2.6</v>
      </c>
      <c r="P9" s="150">
        <v>2.09</v>
      </c>
      <c r="Q9" s="150">
        <v>3.79</v>
      </c>
      <c r="R9" s="150">
        <v>3.86</v>
      </c>
      <c r="S9" s="150">
        <v>3.87</v>
      </c>
      <c r="T9" s="150">
        <v>2.74</v>
      </c>
      <c r="U9" s="150">
        <v>2.27</v>
      </c>
      <c r="V9" s="150">
        <v>0.89</v>
      </c>
      <c r="W9" s="150">
        <v>6.01</v>
      </c>
    </row>
    <row r="10" spans="1:25" s="141" customFormat="1" ht="11.25" x14ac:dyDescent="0.2">
      <c r="A10" s="149" t="s">
        <v>18</v>
      </c>
      <c r="B10" s="148">
        <v>2.7</v>
      </c>
      <c r="C10" s="148">
        <v>5.44</v>
      </c>
      <c r="D10" s="148">
        <v>1.74</v>
      </c>
      <c r="E10" s="148">
        <v>0.51</v>
      </c>
      <c r="F10" s="148">
        <v>2.64</v>
      </c>
      <c r="G10" s="148">
        <v>5.05</v>
      </c>
      <c r="H10" s="150">
        <v>1.34</v>
      </c>
      <c r="I10" s="150">
        <v>3.94</v>
      </c>
      <c r="J10" s="150">
        <v>1.51</v>
      </c>
      <c r="K10" s="150">
        <v>7.55</v>
      </c>
      <c r="L10" s="150">
        <v>2.09</v>
      </c>
      <c r="M10" s="150">
        <v>0.67</v>
      </c>
      <c r="N10" s="150">
        <v>1.71</v>
      </c>
      <c r="O10" s="150">
        <v>2.52</v>
      </c>
      <c r="P10" s="150">
        <v>1.1399999999999999</v>
      </c>
      <c r="Q10" s="150">
        <v>1.18</v>
      </c>
      <c r="R10" s="150">
        <v>4.87</v>
      </c>
      <c r="S10" s="150">
        <v>5.58</v>
      </c>
      <c r="T10" s="150">
        <v>3.82</v>
      </c>
      <c r="U10" s="150">
        <v>1.01</v>
      </c>
      <c r="V10" s="150">
        <v>1.36</v>
      </c>
      <c r="W10" s="150">
        <v>2.4900000000000002</v>
      </c>
    </row>
    <row r="11" spans="1:25" s="141" customFormat="1" ht="11.25" x14ac:dyDescent="0.2">
      <c r="A11" s="149" t="s">
        <v>19</v>
      </c>
      <c r="B11" s="148">
        <v>8.8699999999999992</v>
      </c>
      <c r="C11" s="148">
        <v>6.25</v>
      </c>
      <c r="D11" s="148">
        <v>15.5</v>
      </c>
      <c r="E11" s="148">
        <v>7.84</v>
      </c>
      <c r="F11" s="148">
        <v>23.35</v>
      </c>
      <c r="G11" s="148">
        <v>15.14</v>
      </c>
      <c r="H11" s="150">
        <v>23.8</v>
      </c>
      <c r="I11" s="150">
        <v>7.99</v>
      </c>
      <c r="J11" s="150">
        <v>6.3</v>
      </c>
      <c r="K11" s="150">
        <v>5.05</v>
      </c>
      <c r="L11" s="150">
        <v>4.63</v>
      </c>
      <c r="M11" s="150">
        <v>2.4300000000000002</v>
      </c>
      <c r="N11" s="150">
        <v>3.06</v>
      </c>
      <c r="O11" s="150">
        <v>6.42</v>
      </c>
      <c r="P11" s="150">
        <v>4.4800000000000004</v>
      </c>
      <c r="Q11" s="150">
        <v>4.42</v>
      </c>
      <c r="R11" s="150">
        <v>8.0500000000000007</v>
      </c>
      <c r="S11" s="150">
        <v>8.33</v>
      </c>
      <c r="T11" s="150">
        <v>6.61</v>
      </c>
      <c r="U11" s="150">
        <v>3.36</v>
      </c>
      <c r="V11" s="150">
        <v>3.56</v>
      </c>
      <c r="W11" s="150">
        <v>8.18</v>
      </c>
    </row>
    <row r="12" spans="1:25" s="141" customFormat="1" ht="11.25" x14ac:dyDescent="0.2">
      <c r="A12" s="149" t="s">
        <v>20</v>
      </c>
      <c r="B12" s="148">
        <v>4.1900000000000004</v>
      </c>
      <c r="C12" s="148">
        <v>8.1300000000000008</v>
      </c>
      <c r="D12" s="148">
        <v>5.51</v>
      </c>
      <c r="E12" s="148">
        <v>4.83</v>
      </c>
      <c r="F12" s="148">
        <v>6.59</v>
      </c>
      <c r="G12" s="148">
        <v>2.58</v>
      </c>
      <c r="H12" s="150">
        <v>3.21</v>
      </c>
      <c r="I12" s="150">
        <v>4.01</v>
      </c>
      <c r="J12" s="150">
        <v>2.95</v>
      </c>
      <c r="K12" s="150">
        <v>4.8</v>
      </c>
      <c r="L12" s="150">
        <v>2.44</v>
      </c>
      <c r="M12" s="150">
        <v>1.28</v>
      </c>
      <c r="N12" s="150">
        <v>1.34</v>
      </c>
      <c r="O12" s="150">
        <v>4.58</v>
      </c>
      <c r="P12" s="150">
        <v>1.22</v>
      </c>
      <c r="Q12" s="150">
        <v>2.09</v>
      </c>
      <c r="R12" s="150">
        <v>4.79</v>
      </c>
      <c r="S12" s="150">
        <v>3.99</v>
      </c>
      <c r="T12" s="150">
        <v>3.74</v>
      </c>
      <c r="U12" s="150">
        <v>1.67</v>
      </c>
      <c r="V12" s="150">
        <v>1.35</v>
      </c>
      <c r="W12" s="150">
        <v>3.86</v>
      </c>
    </row>
    <row r="13" spans="1:25" s="141" customFormat="1" ht="11.25" x14ac:dyDescent="0.2">
      <c r="A13" s="149" t="s">
        <v>21</v>
      </c>
      <c r="B13" s="148">
        <v>2.29</v>
      </c>
      <c r="C13" s="148">
        <v>3.06</v>
      </c>
      <c r="D13" s="148">
        <v>2.29</v>
      </c>
      <c r="E13" s="148">
        <v>3.49</v>
      </c>
      <c r="F13" s="148">
        <v>1</v>
      </c>
      <c r="G13" s="148">
        <v>2.61</v>
      </c>
      <c r="H13" s="150">
        <v>2.2400000000000002</v>
      </c>
      <c r="I13" s="150">
        <v>2.04</v>
      </c>
      <c r="J13" s="150">
        <v>1.3</v>
      </c>
      <c r="K13" s="150">
        <v>4.99</v>
      </c>
      <c r="L13" s="150">
        <v>2.13</v>
      </c>
      <c r="M13" s="150">
        <v>0.56999999999999995</v>
      </c>
      <c r="N13" s="150">
        <v>1.71</v>
      </c>
      <c r="O13" s="150">
        <v>1.8</v>
      </c>
      <c r="P13" s="150">
        <v>1.46</v>
      </c>
      <c r="Q13" s="150">
        <v>0.91</v>
      </c>
      <c r="R13" s="150">
        <v>4.66</v>
      </c>
      <c r="S13" s="150">
        <v>4.08</v>
      </c>
      <c r="T13" s="150">
        <v>2.92</v>
      </c>
      <c r="U13" s="150">
        <v>1.86</v>
      </c>
      <c r="V13" s="150">
        <v>1.53</v>
      </c>
      <c r="W13" s="150">
        <v>2.33</v>
      </c>
    </row>
    <row r="14" spans="1:25" s="141" customFormat="1" ht="11.25" x14ac:dyDescent="0.2">
      <c r="A14" s="149" t="s">
        <v>22</v>
      </c>
      <c r="B14" s="148">
        <v>4.32</v>
      </c>
      <c r="C14" s="148">
        <v>0.6</v>
      </c>
      <c r="D14" s="148">
        <v>7.34</v>
      </c>
      <c r="E14" s="148">
        <v>13.5</v>
      </c>
      <c r="F14" s="148">
        <v>1.18</v>
      </c>
      <c r="G14" s="148">
        <v>5.6</v>
      </c>
      <c r="H14" s="150">
        <v>4.75</v>
      </c>
      <c r="I14" s="150">
        <v>4.7</v>
      </c>
      <c r="J14" s="150">
        <v>1.32</v>
      </c>
      <c r="K14" s="150">
        <v>5.4</v>
      </c>
      <c r="L14" s="150">
        <v>5.42</v>
      </c>
      <c r="M14" s="150">
        <v>0.82</v>
      </c>
      <c r="N14" s="150">
        <v>1.98</v>
      </c>
      <c r="O14" s="150">
        <v>4.3499999999999996</v>
      </c>
      <c r="P14" s="150">
        <v>2.21</v>
      </c>
      <c r="Q14" s="150">
        <v>5.54</v>
      </c>
      <c r="R14" s="150">
        <v>3.52</v>
      </c>
      <c r="S14" s="150">
        <v>2.6</v>
      </c>
      <c r="T14" s="150">
        <v>2.74</v>
      </c>
      <c r="U14" s="150">
        <v>1.59</v>
      </c>
      <c r="V14" s="150">
        <v>2.78</v>
      </c>
      <c r="W14" s="150">
        <v>5.7</v>
      </c>
    </row>
    <row r="15" spans="1:25" s="141" customFormat="1" ht="11.25" x14ac:dyDescent="0.2">
      <c r="A15" s="149" t="s">
        <v>23</v>
      </c>
      <c r="B15" s="148">
        <v>4.63</v>
      </c>
      <c r="C15" s="148">
        <v>4.91</v>
      </c>
      <c r="D15" s="148">
        <v>6.72</v>
      </c>
      <c r="E15" s="148">
        <v>2.89</v>
      </c>
      <c r="F15" s="148">
        <v>9.74</v>
      </c>
      <c r="G15" s="148">
        <v>14.74</v>
      </c>
      <c r="H15" s="150">
        <v>9.7899999999999991</v>
      </c>
      <c r="I15" s="150">
        <v>4.49</v>
      </c>
      <c r="J15" s="150">
        <v>3.85</v>
      </c>
      <c r="K15" s="150">
        <v>5.33</v>
      </c>
      <c r="L15" s="150">
        <v>2.83</v>
      </c>
      <c r="M15" s="150">
        <v>1.74</v>
      </c>
      <c r="N15" s="150">
        <v>1.93</v>
      </c>
      <c r="O15" s="150">
        <v>3.81</v>
      </c>
      <c r="P15" s="150">
        <v>1.37</v>
      </c>
      <c r="Q15" s="150">
        <v>2.2999999999999998</v>
      </c>
      <c r="R15" s="150">
        <v>4.62</v>
      </c>
      <c r="S15" s="150">
        <v>3.99</v>
      </c>
      <c r="T15" s="150">
        <v>3.68</v>
      </c>
      <c r="U15" s="150">
        <v>1.1200000000000001</v>
      </c>
      <c r="V15" s="150">
        <v>2.15</v>
      </c>
      <c r="W15" s="150">
        <v>4.2699999999999996</v>
      </c>
    </row>
    <row r="16" spans="1:25" s="141" customFormat="1" ht="11.25" x14ac:dyDescent="0.2">
      <c r="A16" s="149" t="s">
        <v>24</v>
      </c>
      <c r="B16" s="148">
        <v>2.13</v>
      </c>
      <c r="C16" s="148">
        <v>11.32</v>
      </c>
      <c r="D16" s="148">
        <v>1.05</v>
      </c>
      <c r="E16" s="148">
        <v>0.09</v>
      </c>
      <c r="F16" s="148">
        <v>1.81</v>
      </c>
      <c r="G16" s="148">
        <v>2.74</v>
      </c>
      <c r="H16" s="150">
        <v>4.01</v>
      </c>
      <c r="I16" s="150">
        <v>1.73</v>
      </c>
      <c r="J16" s="150">
        <v>1.9</v>
      </c>
      <c r="K16" s="150">
        <v>2.5</v>
      </c>
      <c r="L16" s="150">
        <v>1.3</v>
      </c>
      <c r="M16" s="150">
        <v>0.78</v>
      </c>
      <c r="N16" s="150">
        <v>1.2</v>
      </c>
      <c r="O16" s="150">
        <v>2.48</v>
      </c>
      <c r="P16" s="150">
        <v>0.55000000000000004</v>
      </c>
      <c r="Q16" s="150">
        <v>0.83</v>
      </c>
      <c r="R16" s="150">
        <v>3.86</v>
      </c>
      <c r="S16" s="150">
        <v>2.84</v>
      </c>
      <c r="T16" s="150">
        <v>2.65</v>
      </c>
      <c r="U16" s="150">
        <v>1.29</v>
      </c>
      <c r="V16" s="150">
        <v>0.67</v>
      </c>
      <c r="W16" s="150">
        <v>1.97</v>
      </c>
    </row>
    <row r="17" spans="1:23" s="141" customFormat="1" ht="11.25" x14ac:dyDescent="0.2">
      <c r="A17" s="149" t="s">
        <v>25</v>
      </c>
      <c r="B17" s="148">
        <v>3.34</v>
      </c>
      <c r="C17" s="148">
        <v>11.34</v>
      </c>
      <c r="D17" s="148">
        <v>1.98</v>
      </c>
      <c r="E17" s="148">
        <v>2.02</v>
      </c>
      <c r="F17" s="148">
        <v>1.83</v>
      </c>
      <c r="G17" s="148">
        <v>2.8</v>
      </c>
      <c r="H17" s="150">
        <v>1.98</v>
      </c>
      <c r="I17" s="150">
        <v>5.8</v>
      </c>
      <c r="J17" s="150">
        <v>1.02</v>
      </c>
      <c r="K17" s="150">
        <v>4.83</v>
      </c>
      <c r="L17" s="150">
        <v>5.29</v>
      </c>
      <c r="M17" s="150">
        <v>0.57999999999999996</v>
      </c>
      <c r="N17" s="150">
        <v>0.85</v>
      </c>
      <c r="O17" s="150">
        <v>4.71</v>
      </c>
      <c r="P17" s="150">
        <v>1.1100000000000001</v>
      </c>
      <c r="Q17" s="150">
        <v>0.75</v>
      </c>
      <c r="R17" s="150">
        <v>5.69</v>
      </c>
      <c r="S17" s="150">
        <v>10.130000000000001</v>
      </c>
      <c r="T17" s="150">
        <v>5.26</v>
      </c>
      <c r="U17" s="150">
        <v>3.07</v>
      </c>
      <c r="V17" s="150">
        <v>2.2200000000000002</v>
      </c>
      <c r="W17" s="150">
        <v>3.09</v>
      </c>
    </row>
    <row r="18" spans="1:23" s="141" customFormat="1" ht="11.25" x14ac:dyDescent="0.2">
      <c r="A18" s="149" t="s">
        <v>26</v>
      </c>
      <c r="B18" s="148">
        <v>6.03</v>
      </c>
      <c r="C18" s="148">
        <v>12.25</v>
      </c>
      <c r="D18" s="148">
        <v>6.84</v>
      </c>
      <c r="E18" s="148">
        <v>4.5599999999999996</v>
      </c>
      <c r="F18" s="148">
        <v>9.1999999999999993</v>
      </c>
      <c r="G18" s="148">
        <v>7.32</v>
      </c>
      <c r="H18" s="150">
        <v>4.3099999999999996</v>
      </c>
      <c r="I18" s="150">
        <v>6.69</v>
      </c>
      <c r="J18" s="150">
        <v>4.4400000000000004</v>
      </c>
      <c r="K18" s="150">
        <v>5.44</v>
      </c>
      <c r="L18" s="150">
        <v>3.85</v>
      </c>
      <c r="M18" s="150">
        <v>1.63</v>
      </c>
      <c r="N18" s="150">
        <v>2.87</v>
      </c>
      <c r="O18" s="150">
        <v>6.49</v>
      </c>
      <c r="P18" s="150">
        <v>3.28</v>
      </c>
      <c r="Q18" s="150">
        <v>4.3099999999999996</v>
      </c>
      <c r="R18" s="150">
        <v>10.130000000000001</v>
      </c>
      <c r="S18" s="150">
        <v>6.59</v>
      </c>
      <c r="T18" s="150">
        <v>6.17</v>
      </c>
      <c r="U18" s="150">
        <v>3.12</v>
      </c>
      <c r="V18" s="150">
        <v>5.72</v>
      </c>
      <c r="W18" s="150">
        <v>5.57</v>
      </c>
    </row>
    <row r="19" spans="1:23" s="141" customFormat="1" ht="11.25" x14ac:dyDescent="0.2">
      <c r="A19" s="149" t="s">
        <v>27</v>
      </c>
      <c r="B19" s="148">
        <v>10.63</v>
      </c>
      <c r="C19" s="148">
        <v>0.17</v>
      </c>
      <c r="D19" s="148">
        <v>3.28</v>
      </c>
      <c r="E19" s="148">
        <v>0</v>
      </c>
      <c r="F19" s="148">
        <v>6.43</v>
      </c>
      <c r="G19" s="148">
        <v>5.48</v>
      </c>
      <c r="H19" s="150">
        <v>4.45</v>
      </c>
      <c r="I19" s="150">
        <v>12.65</v>
      </c>
      <c r="J19" s="150">
        <v>12.89</v>
      </c>
      <c r="K19" s="150">
        <v>8.15</v>
      </c>
      <c r="L19" s="150">
        <v>17.62</v>
      </c>
      <c r="M19" s="150">
        <v>33.86</v>
      </c>
      <c r="N19" s="150">
        <v>16.64</v>
      </c>
      <c r="O19" s="150">
        <v>11.77</v>
      </c>
      <c r="P19" s="150">
        <v>31.53</v>
      </c>
      <c r="Q19" s="150">
        <v>26.81</v>
      </c>
      <c r="R19" s="150">
        <v>16.34</v>
      </c>
      <c r="S19" s="150">
        <v>9.51</v>
      </c>
      <c r="T19" s="150">
        <v>17.96</v>
      </c>
      <c r="U19" s="150">
        <v>12.54</v>
      </c>
      <c r="V19" s="150">
        <v>17.149999999999999</v>
      </c>
      <c r="W19" s="150">
        <v>10.01</v>
      </c>
    </row>
    <row r="20" spans="1:23" s="141" customFormat="1" ht="11.25" x14ac:dyDescent="0.2">
      <c r="A20" s="149" t="s">
        <v>28</v>
      </c>
      <c r="B20" s="148">
        <v>17.87</v>
      </c>
      <c r="C20" s="148">
        <v>0.2</v>
      </c>
      <c r="D20" s="148">
        <v>3.39</v>
      </c>
      <c r="E20" s="148">
        <v>0</v>
      </c>
      <c r="F20" s="148">
        <v>6.33</v>
      </c>
      <c r="G20" s="148">
        <v>8</v>
      </c>
      <c r="H20" s="150">
        <v>6.76</v>
      </c>
      <c r="I20" s="150">
        <v>9.1999999999999993</v>
      </c>
      <c r="J20" s="150">
        <v>36.82</v>
      </c>
      <c r="K20" s="150">
        <v>12.24</v>
      </c>
      <c r="L20" s="150">
        <v>21.74</v>
      </c>
      <c r="M20" s="150">
        <v>49.52</v>
      </c>
      <c r="N20" s="150">
        <v>55.16</v>
      </c>
      <c r="O20" s="150">
        <v>23.36</v>
      </c>
      <c r="P20" s="150">
        <v>32.26</v>
      </c>
      <c r="Q20" s="150">
        <v>18.62</v>
      </c>
      <c r="R20" s="150">
        <v>6.95</v>
      </c>
      <c r="S20" s="150">
        <v>10.6</v>
      </c>
      <c r="T20" s="150">
        <v>17</v>
      </c>
      <c r="U20" s="150">
        <v>24.01</v>
      </c>
      <c r="V20" s="150">
        <v>45.21</v>
      </c>
      <c r="W20" s="150">
        <v>16.489999999999998</v>
      </c>
    </row>
    <row r="21" spans="1:23" s="141" customFormat="1" ht="11.25" x14ac:dyDescent="0.2">
      <c r="A21" s="151" t="s">
        <v>29</v>
      </c>
      <c r="B21" s="152">
        <v>3.18</v>
      </c>
      <c r="C21" s="152">
        <v>0.66</v>
      </c>
      <c r="D21" s="152">
        <v>2.4300000000000002</v>
      </c>
      <c r="E21" s="152">
        <v>0</v>
      </c>
      <c r="F21" s="152">
        <v>4.6900000000000004</v>
      </c>
      <c r="G21" s="152">
        <v>3.9</v>
      </c>
      <c r="H21" s="152">
        <v>7.17</v>
      </c>
      <c r="I21" s="152">
        <v>2.4300000000000002</v>
      </c>
      <c r="J21" s="152">
        <v>4.75</v>
      </c>
      <c r="K21" s="152">
        <v>2.79</v>
      </c>
      <c r="L21" s="152">
        <v>2.82</v>
      </c>
      <c r="M21" s="152">
        <v>0.96</v>
      </c>
      <c r="N21" s="152">
        <v>2.7</v>
      </c>
      <c r="O21" s="152">
        <v>4.59</v>
      </c>
      <c r="P21" s="152">
        <v>1.3</v>
      </c>
      <c r="Q21" s="152">
        <v>2.68</v>
      </c>
      <c r="R21" s="152">
        <v>3.57</v>
      </c>
      <c r="S21" s="152">
        <v>5.24</v>
      </c>
      <c r="T21" s="152">
        <v>6.64</v>
      </c>
      <c r="U21" s="152">
        <v>2.17</v>
      </c>
      <c r="V21" s="152">
        <v>5.25</v>
      </c>
      <c r="W21" s="152">
        <v>2.93</v>
      </c>
    </row>
    <row r="22" spans="1:23" x14ac:dyDescent="0.2">
      <c r="A22" s="153"/>
      <c r="B22" s="81"/>
      <c r="C22" s="81"/>
      <c r="D22" s="81"/>
      <c r="E22" s="81"/>
      <c r="F22" s="81"/>
      <c r="G22" s="81"/>
    </row>
    <row r="23" spans="1:23" ht="12.75" x14ac:dyDescent="0.2">
      <c r="A23" s="41"/>
      <c r="B23" s="154"/>
      <c r="C23" s="154"/>
      <c r="D23" s="154"/>
      <c r="E23" s="154"/>
      <c r="F23" s="154"/>
      <c r="G23" s="154"/>
      <c r="H23" s="154"/>
      <c r="I23" s="154"/>
      <c r="J23" s="154"/>
      <c r="K23" s="154"/>
      <c r="L23" s="154"/>
      <c r="M23" s="154"/>
      <c r="N23" s="154"/>
      <c r="O23" s="154"/>
      <c r="P23" s="154"/>
      <c r="Q23" s="154"/>
      <c r="R23" s="154"/>
      <c r="S23" s="154"/>
      <c r="T23" s="154"/>
      <c r="U23" s="154"/>
      <c r="V23" s="154"/>
      <c r="W23" s="154"/>
    </row>
    <row r="24" spans="1:23" x14ac:dyDescent="0.2">
      <c r="A24" s="44"/>
      <c r="B24" s="44"/>
      <c r="C24" s="44"/>
      <c r="D24" s="44"/>
      <c r="E24" s="44"/>
      <c r="F24" s="44"/>
    </row>
    <row r="27" spans="1:23" x14ac:dyDescent="0.2">
      <c r="A27" s="141"/>
      <c r="B27" s="155"/>
      <c r="C27" s="156"/>
      <c r="D27" s="155"/>
      <c r="E27" s="155"/>
      <c r="F27" s="155"/>
      <c r="G27" s="157"/>
    </row>
    <row r="28" spans="1:23" x14ac:dyDescent="0.2">
      <c r="A28" s="141"/>
      <c r="C28" s="158"/>
      <c r="G28" s="157"/>
    </row>
    <row r="29" spans="1:23" x14ac:dyDescent="0.2">
      <c r="C29" s="159"/>
    </row>
  </sheetData>
  <mergeCells count="1">
    <mergeCell ref="A1:H1"/>
  </mergeCells>
  <pageMargins left="0.59055118110236227" right="0.19685039370078741" top="0.59055118110236227" bottom="0.59055118110236227" header="0" footer="0.19685039370078741"/>
  <pageSetup paperSize="9" firstPageNumber="20" orientation="landscape" useFirstPageNumber="1" r:id="rId1"/>
  <headerFooter alignWithMargins="0">
    <oddFooter>&amp;R&amp;"-,обычный"&amp;P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5"/>
  <sheetViews>
    <sheetView workbookViewId="0">
      <selection activeCell="B2" sqref="B2"/>
    </sheetView>
  </sheetViews>
  <sheetFormatPr defaultColWidth="9.140625" defaultRowHeight="12" x14ac:dyDescent="0.2"/>
  <cols>
    <col min="1" max="1" width="24.140625" style="40" customWidth="1"/>
    <col min="2" max="8" width="15.140625" style="40" customWidth="1"/>
    <col min="9" max="9" width="12.85546875" style="40" customWidth="1"/>
    <col min="10" max="10" width="16" style="40" customWidth="1"/>
    <col min="11" max="18" width="15.140625" style="40" customWidth="1"/>
    <col min="19" max="19" width="13.140625" style="40" customWidth="1"/>
    <col min="20" max="21" width="15.140625" style="40" customWidth="1"/>
    <col min="22" max="22" width="14.7109375" style="40" customWidth="1"/>
    <col min="23" max="23" width="14.28515625" style="40" customWidth="1"/>
    <col min="24" max="16384" width="9.140625" style="40"/>
  </cols>
  <sheetData>
    <row r="1" spans="1:24" ht="34.5" customHeight="1" x14ac:dyDescent="0.2">
      <c r="A1" s="181" t="s">
        <v>144</v>
      </c>
      <c r="B1" s="181"/>
      <c r="C1" s="181"/>
      <c r="D1" s="181"/>
      <c r="E1" s="181"/>
      <c r="F1" s="181"/>
      <c r="G1" s="181"/>
      <c r="H1" s="181"/>
      <c r="I1" s="62"/>
      <c r="J1" s="62"/>
      <c r="K1" s="62"/>
      <c r="L1" s="62"/>
      <c r="M1" s="62"/>
      <c r="N1" s="62"/>
      <c r="O1" s="62"/>
      <c r="P1" s="62"/>
      <c r="Q1" s="62"/>
      <c r="R1" s="62"/>
      <c r="S1" s="62"/>
      <c r="T1" s="62"/>
      <c r="U1" s="62"/>
      <c r="V1" s="62"/>
      <c r="W1" s="62"/>
    </row>
    <row r="2" spans="1:24" ht="12.75" x14ac:dyDescent="0.2">
      <c r="A2" s="54" t="s">
        <v>73</v>
      </c>
      <c r="B2" s="48"/>
      <c r="C2" s="48"/>
      <c r="D2" s="48"/>
      <c r="E2" s="48"/>
      <c r="F2" s="48"/>
      <c r="G2" s="79"/>
      <c r="H2" s="79"/>
      <c r="W2" s="79" t="s">
        <v>74</v>
      </c>
    </row>
    <row r="3" spans="1:24" s="54" customFormat="1" ht="146.25" x14ac:dyDescent="0.2">
      <c r="A3" s="78"/>
      <c r="B3" s="46" t="s">
        <v>79</v>
      </c>
      <c r="C3" s="46" t="s">
        <v>80</v>
      </c>
      <c r="D3" s="46" t="s">
        <v>81</v>
      </c>
      <c r="E3" s="46" t="s">
        <v>104</v>
      </c>
      <c r="F3" s="46" t="s">
        <v>105</v>
      </c>
      <c r="G3" s="164" t="s">
        <v>163</v>
      </c>
      <c r="H3" s="164" t="s">
        <v>164</v>
      </c>
      <c r="I3" s="46" t="s">
        <v>84</v>
      </c>
      <c r="J3" s="46" t="s">
        <v>85</v>
      </c>
      <c r="K3" s="46" t="s">
        <v>106</v>
      </c>
      <c r="L3" s="46" t="s">
        <v>107</v>
      </c>
      <c r="M3" s="46" t="s">
        <v>87</v>
      </c>
      <c r="N3" s="46" t="s">
        <v>96</v>
      </c>
      <c r="O3" s="46" t="s">
        <v>88</v>
      </c>
      <c r="P3" s="46" t="s">
        <v>108</v>
      </c>
      <c r="Q3" s="46" t="s">
        <v>109</v>
      </c>
      <c r="R3" s="46" t="s">
        <v>99</v>
      </c>
      <c r="S3" s="46" t="s">
        <v>100</v>
      </c>
      <c r="T3" s="164" t="s">
        <v>165</v>
      </c>
      <c r="U3" s="46" t="s">
        <v>110</v>
      </c>
      <c r="V3" s="46" t="s">
        <v>102</v>
      </c>
      <c r="W3" s="47" t="s">
        <v>103</v>
      </c>
    </row>
    <row r="4" spans="1:24" s="54" customFormat="1" ht="11.25" customHeight="1" x14ac:dyDescent="0.2">
      <c r="A4" s="51" t="s">
        <v>12</v>
      </c>
      <c r="B4" s="76">
        <f>C4+D4+I4+J4+K4+L4+M4+N4+O4+P4+Q4+R4+S4+T4+U4+V4+W4</f>
        <v>100</v>
      </c>
      <c r="C4" s="76">
        <v>5</v>
      </c>
      <c r="D4" s="76">
        <v>29.7</v>
      </c>
      <c r="E4" s="76">
        <v>14.2</v>
      </c>
      <c r="F4" s="76">
        <v>13.6</v>
      </c>
      <c r="G4" s="76">
        <v>1.6</v>
      </c>
      <c r="H4" s="74">
        <v>0.3</v>
      </c>
      <c r="I4" s="74">
        <v>5.7</v>
      </c>
      <c r="J4" s="74">
        <v>16.8</v>
      </c>
      <c r="K4" s="74">
        <v>6.8</v>
      </c>
      <c r="L4" s="74">
        <v>1</v>
      </c>
      <c r="M4" s="74">
        <v>2.2999999999999998</v>
      </c>
      <c r="N4" s="74">
        <v>2.9</v>
      </c>
      <c r="O4" s="74">
        <v>6.5</v>
      </c>
      <c r="P4" s="74">
        <v>3.7</v>
      </c>
      <c r="Q4" s="74">
        <v>2.1</v>
      </c>
      <c r="R4" s="74">
        <v>1.8</v>
      </c>
      <c r="S4" s="74">
        <v>3.9</v>
      </c>
      <c r="T4" s="74">
        <v>2.9</v>
      </c>
      <c r="U4" s="74">
        <v>0.9</v>
      </c>
      <c r="V4" s="74">
        <v>2.2000000000000002</v>
      </c>
      <c r="W4" s="101">
        <v>5.8</v>
      </c>
      <c r="X4" s="101"/>
    </row>
    <row r="5" spans="1:24" s="54" customFormat="1" ht="11.25" x14ac:dyDescent="0.2">
      <c r="A5" s="52" t="s">
        <v>13</v>
      </c>
      <c r="B5" s="76">
        <f>C5+D5+I5+J5+K5+L5+M5+N5+O5+P5+Q5+R5+S5+T5+U5+V5+W5</f>
        <v>100</v>
      </c>
      <c r="C5" s="76">
        <v>16.600000000000001</v>
      </c>
      <c r="D5" s="76">
        <v>28.3</v>
      </c>
      <c r="E5" s="76">
        <v>3.3</v>
      </c>
      <c r="F5" s="76">
        <v>22.6</v>
      </c>
      <c r="G5" s="76">
        <v>2.2000000000000002</v>
      </c>
      <c r="H5" s="74">
        <v>0.2</v>
      </c>
      <c r="I5" s="74">
        <v>6.2</v>
      </c>
      <c r="J5" s="74">
        <v>9.1</v>
      </c>
      <c r="K5" s="74">
        <v>6.7</v>
      </c>
      <c r="L5" s="74">
        <v>1</v>
      </c>
      <c r="M5" s="74">
        <v>0.6</v>
      </c>
      <c r="N5" s="74">
        <v>1.3</v>
      </c>
      <c r="O5" s="74">
        <v>8.1</v>
      </c>
      <c r="P5" s="74">
        <v>0.8</v>
      </c>
      <c r="Q5" s="74">
        <v>0.8</v>
      </c>
      <c r="R5" s="74">
        <v>2.6</v>
      </c>
      <c r="S5" s="74">
        <v>6</v>
      </c>
      <c r="T5" s="74">
        <v>3.4</v>
      </c>
      <c r="U5" s="74">
        <v>1.1000000000000001</v>
      </c>
      <c r="V5" s="74">
        <v>2.1</v>
      </c>
      <c r="W5" s="101">
        <v>5.3</v>
      </c>
      <c r="X5" s="101"/>
    </row>
    <row r="6" spans="1:24" s="54" customFormat="1" ht="11.25" x14ac:dyDescent="0.2">
      <c r="A6" s="52" t="s">
        <v>14</v>
      </c>
      <c r="B6" s="76">
        <f t="shared" ref="B6:B21" si="0">C6+D6+I6+J6+K6+L6+M6+N6+O6+P6+Q6+R6+S6+T6+U6+V6+W6</f>
        <v>100</v>
      </c>
      <c r="C6" s="76">
        <v>6</v>
      </c>
      <c r="D6" s="76">
        <v>37.299999999999997</v>
      </c>
      <c r="E6" s="76">
        <v>21.7</v>
      </c>
      <c r="F6" s="76">
        <v>12.7</v>
      </c>
      <c r="G6" s="76">
        <v>2.4</v>
      </c>
      <c r="H6" s="74">
        <v>0.5</v>
      </c>
      <c r="I6" s="74">
        <v>5.0999999999999996</v>
      </c>
      <c r="J6" s="74">
        <v>16.2</v>
      </c>
      <c r="K6" s="74">
        <v>9.6</v>
      </c>
      <c r="L6" s="74">
        <v>0.9</v>
      </c>
      <c r="M6" s="74">
        <v>0.6</v>
      </c>
      <c r="N6" s="74">
        <v>1.4</v>
      </c>
      <c r="O6" s="74">
        <v>5.3</v>
      </c>
      <c r="P6" s="74">
        <v>1.6</v>
      </c>
      <c r="Q6" s="74">
        <v>0.9</v>
      </c>
      <c r="R6" s="74">
        <v>1.6</v>
      </c>
      <c r="S6" s="74">
        <v>3.8</v>
      </c>
      <c r="T6" s="74">
        <v>2.6</v>
      </c>
      <c r="U6" s="74">
        <v>0.4</v>
      </c>
      <c r="V6" s="74">
        <v>0.9</v>
      </c>
      <c r="W6" s="101">
        <v>5.8</v>
      </c>
      <c r="X6" s="101"/>
    </row>
    <row r="7" spans="1:24" s="54" customFormat="1" ht="11.25" x14ac:dyDescent="0.2">
      <c r="A7" s="52" t="s">
        <v>15</v>
      </c>
      <c r="B7" s="76">
        <f t="shared" si="0"/>
        <v>100</v>
      </c>
      <c r="C7" s="76">
        <v>13.5</v>
      </c>
      <c r="D7" s="76">
        <v>26</v>
      </c>
      <c r="E7" s="76">
        <v>0.2</v>
      </c>
      <c r="F7" s="76">
        <v>24.2</v>
      </c>
      <c r="G7" s="76">
        <v>1.5</v>
      </c>
      <c r="H7" s="74">
        <v>0.1</v>
      </c>
      <c r="I7" s="74">
        <v>6.8</v>
      </c>
      <c r="J7" s="74">
        <v>11.4</v>
      </c>
      <c r="K7" s="74">
        <v>8.5</v>
      </c>
      <c r="L7" s="74">
        <v>0.6</v>
      </c>
      <c r="M7" s="74">
        <v>0.6</v>
      </c>
      <c r="N7" s="74">
        <v>0.8</v>
      </c>
      <c r="O7" s="74">
        <v>6.2</v>
      </c>
      <c r="P7" s="74">
        <v>1</v>
      </c>
      <c r="Q7" s="74">
        <v>0.5</v>
      </c>
      <c r="R7" s="74">
        <v>2.4</v>
      </c>
      <c r="S7" s="74">
        <v>6.6</v>
      </c>
      <c r="T7" s="74">
        <v>3.8</v>
      </c>
      <c r="U7" s="74">
        <v>5.3</v>
      </c>
      <c r="V7" s="74">
        <v>0.7</v>
      </c>
      <c r="W7" s="101">
        <v>5.3</v>
      </c>
      <c r="X7" s="101"/>
    </row>
    <row r="8" spans="1:24" s="54" customFormat="1" ht="11.25" x14ac:dyDescent="0.2">
      <c r="A8" s="52" t="s">
        <v>16</v>
      </c>
      <c r="B8" s="76">
        <f t="shared" si="0"/>
        <v>100</v>
      </c>
      <c r="C8" s="76">
        <v>0.9</v>
      </c>
      <c r="D8" s="76">
        <v>49.9</v>
      </c>
      <c r="E8" s="76">
        <v>43.9</v>
      </c>
      <c r="F8" s="76">
        <v>5.3</v>
      </c>
      <c r="G8" s="76">
        <v>0.5</v>
      </c>
      <c r="H8" s="74">
        <v>0.2</v>
      </c>
      <c r="I8" s="74">
        <v>7.6</v>
      </c>
      <c r="J8" s="74">
        <v>12.5</v>
      </c>
      <c r="K8" s="74">
        <v>6.1</v>
      </c>
      <c r="L8" s="74">
        <v>1.1000000000000001</v>
      </c>
      <c r="M8" s="74">
        <v>0.2</v>
      </c>
      <c r="N8" s="74">
        <v>0.5</v>
      </c>
      <c r="O8" s="74">
        <v>4.0999999999999996</v>
      </c>
      <c r="P8" s="74">
        <v>3.5</v>
      </c>
      <c r="Q8" s="74">
        <v>3.5</v>
      </c>
      <c r="R8" s="74">
        <v>0.5</v>
      </c>
      <c r="S8" s="74">
        <v>1.2</v>
      </c>
      <c r="T8" s="74">
        <v>0.8</v>
      </c>
      <c r="U8" s="74">
        <v>0.1</v>
      </c>
      <c r="V8" s="74">
        <v>0.7</v>
      </c>
      <c r="W8" s="101">
        <v>6.8</v>
      </c>
      <c r="X8" s="101"/>
    </row>
    <row r="9" spans="1:24" s="54" customFormat="1" ht="11.25" x14ac:dyDescent="0.2">
      <c r="A9" s="52" t="s">
        <v>17</v>
      </c>
      <c r="B9" s="76">
        <f t="shared" si="0"/>
        <v>100</v>
      </c>
      <c r="C9" s="76">
        <v>3.7</v>
      </c>
      <c r="D9" s="76">
        <v>51.2</v>
      </c>
      <c r="E9" s="76">
        <v>45.7</v>
      </c>
      <c r="F9" s="76">
        <v>4</v>
      </c>
      <c r="G9" s="76">
        <v>1.3</v>
      </c>
      <c r="H9" s="74">
        <v>0.2</v>
      </c>
      <c r="I9" s="74">
        <v>4.9000000000000004</v>
      </c>
      <c r="J9" s="74">
        <v>8.1</v>
      </c>
      <c r="K9" s="74">
        <v>5.8</v>
      </c>
      <c r="L9" s="74">
        <v>0.8</v>
      </c>
      <c r="M9" s="74">
        <v>0.4</v>
      </c>
      <c r="N9" s="74">
        <v>1.1000000000000001</v>
      </c>
      <c r="O9" s="74">
        <v>4</v>
      </c>
      <c r="P9" s="74">
        <v>1.8</v>
      </c>
      <c r="Q9" s="74">
        <v>1.9</v>
      </c>
      <c r="R9" s="74">
        <v>1.7</v>
      </c>
      <c r="S9" s="74">
        <v>3.6</v>
      </c>
      <c r="T9" s="74">
        <v>1.9</v>
      </c>
      <c r="U9" s="74">
        <v>0.5</v>
      </c>
      <c r="V9" s="74">
        <v>0.3</v>
      </c>
      <c r="W9" s="101">
        <v>8.3000000000000007</v>
      </c>
      <c r="X9" s="101"/>
    </row>
    <row r="10" spans="1:24" s="54" customFormat="1" ht="11.25" x14ac:dyDescent="0.2">
      <c r="A10" s="52" t="s">
        <v>18</v>
      </c>
      <c r="B10" s="76">
        <f t="shared" si="0"/>
        <v>100</v>
      </c>
      <c r="C10" s="76">
        <v>10.1</v>
      </c>
      <c r="D10" s="76">
        <v>19</v>
      </c>
      <c r="E10" s="76">
        <v>2.7</v>
      </c>
      <c r="F10" s="76">
        <v>13.3</v>
      </c>
      <c r="G10" s="76">
        <v>2.9</v>
      </c>
      <c r="H10" s="74">
        <v>0.1</v>
      </c>
      <c r="I10" s="74">
        <v>8.3000000000000007</v>
      </c>
      <c r="J10" s="74">
        <v>9.4</v>
      </c>
      <c r="K10" s="74">
        <v>19.100000000000001</v>
      </c>
      <c r="L10" s="74">
        <v>0.8</v>
      </c>
      <c r="M10" s="74">
        <v>0.6</v>
      </c>
      <c r="N10" s="74">
        <v>1.8</v>
      </c>
      <c r="O10" s="74">
        <v>6.1</v>
      </c>
      <c r="P10" s="74">
        <v>1.6</v>
      </c>
      <c r="Q10" s="74">
        <v>0.9</v>
      </c>
      <c r="R10" s="74">
        <v>3.3</v>
      </c>
      <c r="S10" s="74">
        <v>8</v>
      </c>
      <c r="T10" s="74">
        <v>4.2</v>
      </c>
      <c r="U10" s="74">
        <v>0.3</v>
      </c>
      <c r="V10" s="74">
        <v>1.2</v>
      </c>
      <c r="W10" s="101">
        <v>5.3</v>
      </c>
      <c r="X10" s="101"/>
    </row>
    <row r="11" spans="1:24" s="54" customFormat="1" ht="11.25" x14ac:dyDescent="0.2">
      <c r="A11" s="52" t="s">
        <v>19</v>
      </c>
      <c r="B11" s="76">
        <f t="shared" si="0"/>
        <v>100</v>
      </c>
      <c r="C11" s="76">
        <v>3.5</v>
      </c>
      <c r="D11" s="76">
        <v>51.7</v>
      </c>
      <c r="E11" s="76">
        <v>12.5</v>
      </c>
      <c r="F11" s="76">
        <v>35.799999999999997</v>
      </c>
      <c r="G11" s="76">
        <v>2.7</v>
      </c>
      <c r="H11" s="74">
        <v>0.7</v>
      </c>
      <c r="I11" s="74">
        <v>5.0999999999999996</v>
      </c>
      <c r="J11" s="74">
        <v>11.9</v>
      </c>
      <c r="K11" s="74">
        <v>3.9</v>
      </c>
      <c r="L11" s="74">
        <v>0.5</v>
      </c>
      <c r="M11" s="74">
        <v>0.6</v>
      </c>
      <c r="N11" s="74">
        <v>1</v>
      </c>
      <c r="O11" s="74">
        <v>4.7</v>
      </c>
      <c r="P11" s="74">
        <v>1.9</v>
      </c>
      <c r="Q11" s="74">
        <v>1</v>
      </c>
      <c r="R11" s="74">
        <v>1.7</v>
      </c>
      <c r="S11" s="74">
        <v>3.6</v>
      </c>
      <c r="T11" s="74">
        <v>2.2000000000000002</v>
      </c>
      <c r="U11" s="74">
        <v>0.3</v>
      </c>
      <c r="V11" s="74">
        <v>1.1000000000000001</v>
      </c>
      <c r="W11" s="101">
        <v>5.3</v>
      </c>
      <c r="X11" s="101"/>
    </row>
    <row r="12" spans="1:24" s="54" customFormat="1" ht="11.25" x14ac:dyDescent="0.2">
      <c r="A12" s="52" t="s">
        <v>20</v>
      </c>
      <c r="B12" s="76">
        <f t="shared" si="0"/>
        <v>100</v>
      </c>
      <c r="C12" s="76">
        <v>9.8000000000000007</v>
      </c>
      <c r="D12" s="76">
        <v>38.9</v>
      </c>
      <c r="E12" s="76">
        <v>16.3</v>
      </c>
      <c r="F12" s="76">
        <v>21.4</v>
      </c>
      <c r="G12" s="76">
        <v>1</v>
      </c>
      <c r="H12" s="74">
        <v>0.2</v>
      </c>
      <c r="I12" s="74">
        <v>5.4</v>
      </c>
      <c r="J12" s="74">
        <v>11.8</v>
      </c>
      <c r="K12" s="74">
        <v>7.8</v>
      </c>
      <c r="L12" s="74">
        <v>0.6</v>
      </c>
      <c r="M12" s="74">
        <v>0.7</v>
      </c>
      <c r="N12" s="74">
        <v>0.9</v>
      </c>
      <c r="O12" s="74">
        <v>7.1</v>
      </c>
      <c r="P12" s="74">
        <v>1.1000000000000001</v>
      </c>
      <c r="Q12" s="74">
        <v>1</v>
      </c>
      <c r="R12" s="74">
        <v>2.1</v>
      </c>
      <c r="S12" s="74">
        <v>3.7</v>
      </c>
      <c r="T12" s="74">
        <v>2.6</v>
      </c>
      <c r="U12" s="74">
        <v>0.3</v>
      </c>
      <c r="V12" s="74">
        <v>0.9</v>
      </c>
      <c r="W12" s="101">
        <v>5.3</v>
      </c>
      <c r="X12" s="101"/>
    </row>
    <row r="13" spans="1:24" s="54" customFormat="1" ht="11.25" x14ac:dyDescent="0.2">
      <c r="A13" s="52" t="s">
        <v>21</v>
      </c>
      <c r="B13" s="76">
        <f t="shared" si="0"/>
        <v>100</v>
      </c>
      <c r="C13" s="76">
        <v>6.7</v>
      </c>
      <c r="D13" s="76">
        <v>29.6</v>
      </c>
      <c r="E13" s="76">
        <v>21.6</v>
      </c>
      <c r="F13" s="76">
        <v>5.9</v>
      </c>
      <c r="G13" s="76">
        <v>1.8</v>
      </c>
      <c r="H13" s="74">
        <v>0.3</v>
      </c>
      <c r="I13" s="74">
        <v>5</v>
      </c>
      <c r="J13" s="74">
        <v>9.5</v>
      </c>
      <c r="K13" s="74">
        <v>14.8</v>
      </c>
      <c r="L13" s="74">
        <v>0.9</v>
      </c>
      <c r="M13" s="74">
        <v>0.6</v>
      </c>
      <c r="N13" s="74">
        <v>2.2000000000000002</v>
      </c>
      <c r="O13" s="74">
        <v>5.0999999999999996</v>
      </c>
      <c r="P13" s="74">
        <v>2.4</v>
      </c>
      <c r="Q13" s="74">
        <v>0.8</v>
      </c>
      <c r="R13" s="74">
        <v>3.7</v>
      </c>
      <c r="S13" s="74">
        <v>6.9</v>
      </c>
      <c r="T13" s="74">
        <v>3.7</v>
      </c>
      <c r="U13" s="74">
        <v>0.7</v>
      </c>
      <c r="V13" s="74">
        <v>1.5</v>
      </c>
      <c r="W13" s="101">
        <v>5.9</v>
      </c>
      <c r="X13" s="101"/>
    </row>
    <row r="14" spans="1:24" s="54" customFormat="1" ht="11.25" x14ac:dyDescent="0.2">
      <c r="A14" s="52" t="s">
        <v>22</v>
      </c>
      <c r="B14" s="76">
        <f t="shared" si="0"/>
        <v>100</v>
      </c>
      <c r="C14" s="76">
        <v>0.7</v>
      </c>
      <c r="D14" s="76">
        <v>50.2</v>
      </c>
      <c r="E14" s="76">
        <v>44.2</v>
      </c>
      <c r="F14" s="76">
        <v>3.7</v>
      </c>
      <c r="G14" s="76">
        <v>2</v>
      </c>
      <c r="H14" s="74">
        <v>0.3</v>
      </c>
      <c r="I14" s="74">
        <v>6.2</v>
      </c>
      <c r="J14" s="74">
        <v>5.2</v>
      </c>
      <c r="K14" s="74">
        <v>8.5</v>
      </c>
      <c r="L14" s="74">
        <v>1.2</v>
      </c>
      <c r="M14" s="74">
        <v>0.4</v>
      </c>
      <c r="N14" s="74">
        <v>1.3</v>
      </c>
      <c r="O14" s="74">
        <v>6.6</v>
      </c>
      <c r="P14" s="74">
        <v>1.9</v>
      </c>
      <c r="Q14" s="74">
        <v>2.7</v>
      </c>
      <c r="R14" s="74">
        <v>1.5</v>
      </c>
      <c r="S14" s="74">
        <v>2.2999999999999998</v>
      </c>
      <c r="T14" s="74">
        <v>1.9</v>
      </c>
      <c r="U14" s="74">
        <v>0.3</v>
      </c>
      <c r="V14" s="74">
        <v>1.5</v>
      </c>
      <c r="W14" s="101">
        <v>7.6</v>
      </c>
      <c r="X14" s="101"/>
    </row>
    <row r="15" spans="1:24" s="54" customFormat="1" ht="11.25" x14ac:dyDescent="0.2">
      <c r="A15" s="52" t="s">
        <v>23</v>
      </c>
      <c r="B15" s="76">
        <f t="shared" si="0"/>
        <v>100</v>
      </c>
      <c r="C15" s="76">
        <v>5.3</v>
      </c>
      <c r="D15" s="76">
        <v>43.1</v>
      </c>
      <c r="E15" s="76">
        <v>8.8000000000000007</v>
      </c>
      <c r="F15" s="76">
        <v>28.7</v>
      </c>
      <c r="G15" s="76">
        <v>5</v>
      </c>
      <c r="H15" s="74">
        <v>0.6</v>
      </c>
      <c r="I15" s="74">
        <v>5.5</v>
      </c>
      <c r="J15" s="74">
        <v>14</v>
      </c>
      <c r="K15" s="74">
        <v>7.8</v>
      </c>
      <c r="L15" s="74">
        <v>0.6</v>
      </c>
      <c r="M15" s="74">
        <v>0.9</v>
      </c>
      <c r="N15" s="74">
        <v>1.2</v>
      </c>
      <c r="O15" s="74">
        <v>5.4</v>
      </c>
      <c r="P15" s="74">
        <v>1.1000000000000001</v>
      </c>
      <c r="Q15" s="74">
        <v>1</v>
      </c>
      <c r="R15" s="74">
        <v>1.8</v>
      </c>
      <c r="S15" s="74">
        <v>3.3</v>
      </c>
      <c r="T15" s="74">
        <v>2.2999999999999998</v>
      </c>
      <c r="U15" s="74">
        <v>0.2</v>
      </c>
      <c r="V15" s="74">
        <v>1.2</v>
      </c>
      <c r="W15" s="101">
        <v>5.3</v>
      </c>
      <c r="X15" s="101"/>
    </row>
    <row r="16" spans="1:24" s="54" customFormat="1" ht="11.25" x14ac:dyDescent="0.2">
      <c r="A16" s="52" t="s">
        <v>24</v>
      </c>
      <c r="B16" s="76">
        <f t="shared" si="0"/>
        <v>100</v>
      </c>
      <c r="C16" s="76">
        <v>26.7</v>
      </c>
      <c r="D16" s="76">
        <v>14.7</v>
      </c>
      <c r="E16" s="76">
        <v>0.6</v>
      </c>
      <c r="F16" s="76">
        <v>11.6</v>
      </c>
      <c r="G16" s="76">
        <v>2</v>
      </c>
      <c r="H16" s="74">
        <v>0.5</v>
      </c>
      <c r="I16" s="74">
        <v>4.5999999999999996</v>
      </c>
      <c r="J16" s="74">
        <v>15</v>
      </c>
      <c r="K16" s="74">
        <v>8</v>
      </c>
      <c r="L16" s="74">
        <v>0.6</v>
      </c>
      <c r="M16" s="74">
        <v>0.8</v>
      </c>
      <c r="N16" s="74">
        <v>1.6</v>
      </c>
      <c r="O16" s="74">
        <v>7.6</v>
      </c>
      <c r="P16" s="74">
        <v>1</v>
      </c>
      <c r="Q16" s="74">
        <v>0.8</v>
      </c>
      <c r="R16" s="74">
        <v>3.3</v>
      </c>
      <c r="S16" s="74">
        <v>5.0999999999999996</v>
      </c>
      <c r="T16" s="74">
        <v>3.6</v>
      </c>
      <c r="U16" s="74">
        <v>0.5</v>
      </c>
      <c r="V16" s="74">
        <v>0.8</v>
      </c>
      <c r="W16" s="101">
        <v>5.3</v>
      </c>
      <c r="X16" s="101"/>
    </row>
    <row r="17" spans="1:24" s="54" customFormat="1" ht="11.25" x14ac:dyDescent="0.2">
      <c r="A17" s="52" t="s">
        <v>25</v>
      </c>
      <c r="B17" s="76">
        <f t="shared" si="0"/>
        <v>100</v>
      </c>
      <c r="C17" s="76">
        <v>17.100000000000001</v>
      </c>
      <c r="D17" s="76">
        <v>17.5</v>
      </c>
      <c r="E17" s="76">
        <v>8.5</v>
      </c>
      <c r="F17" s="76">
        <v>7.5</v>
      </c>
      <c r="G17" s="76">
        <v>1.3</v>
      </c>
      <c r="H17" s="74">
        <v>0.2</v>
      </c>
      <c r="I17" s="74">
        <v>9.8000000000000007</v>
      </c>
      <c r="J17" s="74">
        <v>5.0999999999999996</v>
      </c>
      <c r="K17" s="74">
        <v>9.8000000000000007</v>
      </c>
      <c r="L17" s="74">
        <v>1.5</v>
      </c>
      <c r="M17" s="74">
        <v>0.4</v>
      </c>
      <c r="N17" s="74">
        <v>0.7</v>
      </c>
      <c r="O17" s="74">
        <v>9.1999999999999993</v>
      </c>
      <c r="P17" s="74">
        <v>1.2</v>
      </c>
      <c r="Q17" s="74">
        <v>0.5</v>
      </c>
      <c r="R17" s="74">
        <v>3.1</v>
      </c>
      <c r="S17" s="74">
        <v>11.7</v>
      </c>
      <c r="T17" s="74">
        <v>4.5999999999999996</v>
      </c>
      <c r="U17" s="74">
        <v>0.8</v>
      </c>
      <c r="V17" s="74">
        <v>1.7</v>
      </c>
      <c r="W17" s="101">
        <v>5.3</v>
      </c>
      <c r="X17" s="101"/>
    </row>
    <row r="18" spans="1:24" s="54" customFormat="1" ht="11.25" x14ac:dyDescent="0.2">
      <c r="A18" s="52" t="s">
        <v>26</v>
      </c>
      <c r="B18" s="76">
        <f t="shared" si="0"/>
        <v>100</v>
      </c>
      <c r="C18" s="76">
        <v>10.199999999999999</v>
      </c>
      <c r="D18" s="76">
        <v>33.6</v>
      </c>
      <c r="E18" s="76">
        <v>10.7</v>
      </c>
      <c r="F18" s="76">
        <v>20.8</v>
      </c>
      <c r="G18" s="76">
        <v>1.9</v>
      </c>
      <c r="H18" s="74">
        <v>0.2</v>
      </c>
      <c r="I18" s="74">
        <v>6.3</v>
      </c>
      <c r="J18" s="74">
        <v>12.4</v>
      </c>
      <c r="K18" s="74">
        <v>6.1</v>
      </c>
      <c r="L18" s="74">
        <v>0.6</v>
      </c>
      <c r="M18" s="74">
        <v>0.6</v>
      </c>
      <c r="N18" s="74">
        <v>1.4</v>
      </c>
      <c r="O18" s="74">
        <v>7</v>
      </c>
      <c r="P18" s="74">
        <v>2</v>
      </c>
      <c r="Q18" s="74">
        <v>1.5</v>
      </c>
      <c r="R18" s="74">
        <v>3.1</v>
      </c>
      <c r="S18" s="74">
        <v>4.2</v>
      </c>
      <c r="T18" s="74">
        <v>3</v>
      </c>
      <c r="U18" s="74">
        <v>0.5</v>
      </c>
      <c r="V18" s="74">
        <v>2.2000000000000002</v>
      </c>
      <c r="W18" s="101">
        <v>5.3</v>
      </c>
      <c r="X18" s="101"/>
    </row>
    <row r="19" spans="1:24" s="54" customFormat="1" ht="11.25" x14ac:dyDescent="0.2">
      <c r="A19" s="52" t="s">
        <v>27</v>
      </c>
      <c r="B19" s="76">
        <f t="shared" si="0"/>
        <v>100</v>
      </c>
      <c r="C19" s="76">
        <v>0.1</v>
      </c>
      <c r="D19" s="76">
        <v>9.1</v>
      </c>
      <c r="E19" s="76">
        <v>0</v>
      </c>
      <c r="F19" s="76">
        <v>8.1999999999999993</v>
      </c>
      <c r="G19" s="76">
        <v>0.8</v>
      </c>
      <c r="H19" s="74">
        <v>0.1</v>
      </c>
      <c r="I19" s="74">
        <v>6.8</v>
      </c>
      <c r="J19" s="74">
        <v>20.399999999999999</v>
      </c>
      <c r="K19" s="74">
        <v>5.2</v>
      </c>
      <c r="L19" s="74">
        <v>1.6</v>
      </c>
      <c r="M19" s="74">
        <v>7.4</v>
      </c>
      <c r="N19" s="74">
        <v>4.5</v>
      </c>
      <c r="O19" s="74">
        <v>7.2</v>
      </c>
      <c r="P19" s="74">
        <v>11</v>
      </c>
      <c r="Q19" s="74">
        <v>5.2</v>
      </c>
      <c r="R19" s="74">
        <v>2.8</v>
      </c>
      <c r="S19" s="74">
        <v>3.5</v>
      </c>
      <c r="T19" s="74">
        <v>5</v>
      </c>
      <c r="U19" s="74">
        <v>1</v>
      </c>
      <c r="V19" s="74">
        <v>3.8</v>
      </c>
      <c r="W19" s="101">
        <v>5.4</v>
      </c>
      <c r="X19" s="101"/>
    </row>
    <row r="20" spans="1:24" s="54" customFormat="1" ht="11.25" x14ac:dyDescent="0.2">
      <c r="A20" s="104" t="s">
        <v>28</v>
      </c>
      <c r="B20" s="76">
        <f t="shared" si="0"/>
        <v>100</v>
      </c>
      <c r="C20" s="76">
        <v>0.1</v>
      </c>
      <c r="D20" s="76">
        <v>5.6</v>
      </c>
      <c r="E20" s="76">
        <v>0</v>
      </c>
      <c r="F20" s="76">
        <v>4.8</v>
      </c>
      <c r="G20" s="76">
        <v>0.7</v>
      </c>
      <c r="H20" s="76">
        <v>0.1</v>
      </c>
      <c r="I20" s="76">
        <v>2.9</v>
      </c>
      <c r="J20" s="76">
        <v>34.6</v>
      </c>
      <c r="K20" s="76">
        <v>4.7</v>
      </c>
      <c r="L20" s="76">
        <v>1.2</v>
      </c>
      <c r="M20" s="76">
        <v>6.4</v>
      </c>
      <c r="N20" s="76">
        <v>9</v>
      </c>
      <c r="O20" s="76">
        <v>8.5</v>
      </c>
      <c r="P20" s="76">
        <v>6.7</v>
      </c>
      <c r="Q20" s="76">
        <v>2.2000000000000002</v>
      </c>
      <c r="R20" s="76">
        <v>0.7</v>
      </c>
      <c r="S20" s="76">
        <v>2.2999999999999998</v>
      </c>
      <c r="T20" s="76">
        <v>2.8</v>
      </c>
      <c r="U20" s="76">
        <v>1.2</v>
      </c>
      <c r="V20" s="76">
        <v>5.8</v>
      </c>
      <c r="W20" s="101">
        <v>5.3</v>
      </c>
      <c r="X20" s="101"/>
    </row>
    <row r="21" spans="1:24" s="54" customFormat="1" ht="11.25" x14ac:dyDescent="0.2">
      <c r="A21" s="66" t="s">
        <v>29</v>
      </c>
      <c r="B21" s="75">
        <f t="shared" si="0"/>
        <v>100</v>
      </c>
      <c r="C21" s="75">
        <v>1</v>
      </c>
      <c r="D21" s="75">
        <v>22.6</v>
      </c>
      <c r="E21" s="75">
        <v>0</v>
      </c>
      <c r="F21" s="75">
        <v>20.100000000000001</v>
      </c>
      <c r="G21" s="75">
        <v>1.9</v>
      </c>
      <c r="H21" s="75">
        <v>0.6</v>
      </c>
      <c r="I21" s="75">
        <v>4.3</v>
      </c>
      <c r="J21" s="75">
        <v>25.1</v>
      </c>
      <c r="K21" s="75">
        <v>6</v>
      </c>
      <c r="L21" s="75">
        <v>0.9</v>
      </c>
      <c r="M21" s="75">
        <v>0.7</v>
      </c>
      <c r="N21" s="75">
        <v>2.5</v>
      </c>
      <c r="O21" s="75">
        <v>9.4</v>
      </c>
      <c r="P21" s="75">
        <v>1.5</v>
      </c>
      <c r="Q21" s="75">
        <v>1.7</v>
      </c>
      <c r="R21" s="75">
        <v>2.1</v>
      </c>
      <c r="S21" s="75">
        <v>6.4</v>
      </c>
      <c r="T21" s="75">
        <v>6.1</v>
      </c>
      <c r="U21" s="75">
        <v>0.6</v>
      </c>
      <c r="V21" s="75">
        <v>3.8</v>
      </c>
      <c r="W21" s="102">
        <v>5.3</v>
      </c>
      <c r="X21" s="101"/>
    </row>
    <row r="22" spans="1:24" x14ac:dyDescent="0.2">
      <c r="A22" s="80"/>
      <c r="B22" s="80"/>
      <c r="C22" s="163"/>
      <c r="D22" s="80"/>
      <c r="E22" s="80"/>
      <c r="F22" s="80"/>
      <c r="G22" s="81"/>
    </row>
    <row r="23" spans="1:24" ht="12.75" x14ac:dyDescent="0.2">
      <c r="A23" s="41"/>
      <c r="B23" s="42"/>
      <c r="C23" s="42"/>
      <c r="D23" s="42"/>
      <c r="E23" s="42"/>
      <c r="F23" s="42"/>
      <c r="G23" s="43"/>
    </row>
    <row r="24" spans="1:24" ht="22.5" x14ac:dyDescent="0.2">
      <c r="A24" s="100" t="s">
        <v>168</v>
      </c>
      <c r="B24" s="44"/>
      <c r="C24" s="44"/>
      <c r="D24" s="44"/>
      <c r="E24" s="44"/>
      <c r="F24" s="44"/>
    </row>
    <row r="25" spans="1:24" ht="77.25" customHeight="1" x14ac:dyDescent="0.2">
      <c r="A25" s="188" t="s">
        <v>115</v>
      </c>
      <c r="B25" s="188"/>
      <c r="C25" s="189" t="s">
        <v>167</v>
      </c>
      <c r="D25" s="189"/>
      <c r="E25" s="189"/>
      <c r="F25" s="189" t="s">
        <v>166</v>
      </c>
      <c r="G25" s="189"/>
      <c r="H25" s="189"/>
    </row>
  </sheetData>
  <mergeCells count="4">
    <mergeCell ref="A1:H1"/>
    <mergeCell ref="A25:B25"/>
    <mergeCell ref="C25:E25"/>
    <mergeCell ref="F25:H25"/>
  </mergeCells>
  <pageMargins left="0.59055118110236227" right="0.19685039370078741" top="0.59055118110236227" bottom="0.59055118110236227" header="0" footer="0.19685039370078741"/>
  <pageSetup paperSize="9" firstPageNumber="23" orientation="landscape" useFirstPageNumber="1" r:id="rId1"/>
  <headerFooter alignWithMargins="0">
    <oddFooter>&amp;R&amp;"-,обычный"&amp;P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D17"/>
  <sheetViews>
    <sheetView workbookViewId="0"/>
  </sheetViews>
  <sheetFormatPr defaultRowHeight="12.75" x14ac:dyDescent="0.2"/>
  <cols>
    <col min="1" max="1" width="4.42578125" style="15" customWidth="1"/>
    <col min="2" max="2" width="51.140625" style="15" customWidth="1"/>
    <col min="3" max="3" width="17.28515625" style="15" customWidth="1"/>
    <col min="4" max="4" width="52" style="15" customWidth="1"/>
  </cols>
  <sheetData>
    <row r="4" spans="2:4" ht="96" customHeight="1" x14ac:dyDescent="0.2">
      <c r="B4" s="118" t="s">
        <v>118</v>
      </c>
      <c r="D4" s="118" t="s">
        <v>119</v>
      </c>
    </row>
    <row r="8" spans="2:4" x14ac:dyDescent="0.2">
      <c r="B8" s="117" t="s">
        <v>0</v>
      </c>
      <c r="D8" s="117" t="s">
        <v>4</v>
      </c>
    </row>
    <row r="9" spans="2:4" x14ac:dyDescent="0.2">
      <c r="B9" s="117" t="s">
        <v>1</v>
      </c>
      <c r="D9" s="117" t="s">
        <v>9</v>
      </c>
    </row>
    <row r="10" spans="2:4" x14ac:dyDescent="0.2">
      <c r="B10" s="117" t="s">
        <v>11</v>
      </c>
      <c r="D10" s="117" t="s">
        <v>5</v>
      </c>
    </row>
    <row r="11" spans="2:4" x14ac:dyDescent="0.2">
      <c r="B11" s="117" t="s">
        <v>2</v>
      </c>
      <c r="D11" s="117" t="s">
        <v>10</v>
      </c>
    </row>
    <row r="12" spans="2:4" x14ac:dyDescent="0.2">
      <c r="B12" s="117" t="s">
        <v>3</v>
      </c>
      <c r="D12" s="117" t="s">
        <v>6</v>
      </c>
    </row>
    <row r="13" spans="2:4" ht="38.25" x14ac:dyDescent="0.2">
      <c r="B13" s="119" t="s">
        <v>8</v>
      </c>
      <c r="D13" s="118" t="s">
        <v>7</v>
      </c>
    </row>
    <row r="17" spans="4:4" x14ac:dyDescent="0.2">
      <c r="D17" s="120" t="s">
        <v>120</v>
      </c>
    </row>
  </sheetData>
  <phoneticPr fontId="1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workbookViewId="0"/>
  </sheetViews>
  <sheetFormatPr defaultRowHeight="12.75" x14ac:dyDescent="0.2"/>
  <cols>
    <col min="1" max="1" width="7.42578125" style="34" customWidth="1"/>
    <col min="2" max="2" width="114.28515625" style="37" customWidth="1"/>
  </cols>
  <sheetData>
    <row r="1" spans="1:3" ht="15.75" x14ac:dyDescent="0.25">
      <c r="B1" s="35" t="s">
        <v>30</v>
      </c>
    </row>
    <row r="2" spans="1:3" ht="15.75" x14ac:dyDescent="0.25">
      <c r="B2" s="35" t="s">
        <v>31</v>
      </c>
    </row>
    <row r="3" spans="1:3" x14ac:dyDescent="0.2">
      <c r="B3" s="36"/>
    </row>
    <row r="4" spans="1:3" x14ac:dyDescent="0.2">
      <c r="A4" s="177" t="s">
        <v>32</v>
      </c>
      <c r="B4" s="178"/>
      <c r="C4" s="176">
        <v>4</v>
      </c>
    </row>
    <row r="5" spans="1:3" x14ac:dyDescent="0.2">
      <c r="A5" s="177" t="s">
        <v>33</v>
      </c>
      <c r="B5" s="178"/>
      <c r="C5" s="176"/>
    </row>
    <row r="6" spans="1:3" x14ac:dyDescent="0.2">
      <c r="A6" s="176" t="s">
        <v>34</v>
      </c>
      <c r="B6" s="94" t="s">
        <v>155</v>
      </c>
      <c r="C6" s="176">
        <v>5</v>
      </c>
    </row>
    <row r="7" spans="1:3" x14ac:dyDescent="0.2">
      <c r="A7" s="176"/>
      <c r="B7" s="94" t="s">
        <v>136</v>
      </c>
      <c r="C7" s="176"/>
    </row>
    <row r="8" spans="1:3" x14ac:dyDescent="0.2">
      <c r="A8" s="176" t="s">
        <v>35</v>
      </c>
      <c r="B8" s="94" t="s">
        <v>124</v>
      </c>
      <c r="C8" s="176">
        <v>6</v>
      </c>
    </row>
    <row r="9" spans="1:3" x14ac:dyDescent="0.2">
      <c r="A9" s="176"/>
      <c r="B9" s="94" t="s">
        <v>137</v>
      </c>
      <c r="C9" s="176"/>
    </row>
    <row r="10" spans="1:3" x14ac:dyDescent="0.2">
      <c r="A10" s="176" t="s">
        <v>36</v>
      </c>
      <c r="B10" s="94" t="s">
        <v>125</v>
      </c>
      <c r="C10" s="176">
        <v>7</v>
      </c>
    </row>
    <row r="11" spans="1:3" x14ac:dyDescent="0.2">
      <c r="A11" s="176"/>
      <c r="B11" s="94" t="s">
        <v>126</v>
      </c>
      <c r="C11" s="176"/>
    </row>
    <row r="12" spans="1:3" x14ac:dyDescent="0.2">
      <c r="A12" s="176" t="s">
        <v>40</v>
      </c>
      <c r="B12" s="94" t="s">
        <v>150</v>
      </c>
      <c r="C12" s="176">
        <v>8</v>
      </c>
    </row>
    <row r="13" spans="1:3" x14ac:dyDescent="0.2">
      <c r="A13" s="176"/>
      <c r="B13" s="94" t="s">
        <v>149</v>
      </c>
      <c r="C13" s="176"/>
    </row>
    <row r="14" spans="1:3" x14ac:dyDescent="0.2">
      <c r="A14" s="176" t="s">
        <v>41</v>
      </c>
      <c r="B14" s="94" t="s">
        <v>158</v>
      </c>
      <c r="C14" s="176">
        <v>9</v>
      </c>
    </row>
    <row r="15" spans="1:3" x14ac:dyDescent="0.2">
      <c r="A15" s="176"/>
      <c r="B15" s="94" t="s">
        <v>127</v>
      </c>
      <c r="C15" s="176"/>
    </row>
    <row r="16" spans="1:3" x14ac:dyDescent="0.2">
      <c r="A16" s="176" t="s">
        <v>42</v>
      </c>
      <c r="B16" s="94" t="s">
        <v>128</v>
      </c>
      <c r="C16" s="176">
        <v>11</v>
      </c>
    </row>
    <row r="17" spans="1:3" x14ac:dyDescent="0.2">
      <c r="A17" s="176"/>
      <c r="B17" s="94" t="s">
        <v>129</v>
      </c>
      <c r="C17" s="176"/>
    </row>
    <row r="18" spans="1:3" x14ac:dyDescent="0.2">
      <c r="A18" s="176" t="s">
        <v>43</v>
      </c>
      <c r="B18" s="94" t="s">
        <v>130</v>
      </c>
      <c r="C18" s="176">
        <v>12</v>
      </c>
    </row>
    <row r="19" spans="1:3" x14ac:dyDescent="0.2">
      <c r="A19" s="176"/>
      <c r="B19" s="94" t="s">
        <v>131</v>
      </c>
      <c r="C19" s="176"/>
    </row>
    <row r="20" spans="1:3" x14ac:dyDescent="0.2">
      <c r="A20" s="176" t="s">
        <v>44</v>
      </c>
      <c r="B20" s="94" t="s">
        <v>132</v>
      </c>
      <c r="C20" s="176">
        <v>15</v>
      </c>
    </row>
    <row r="21" spans="1:3" x14ac:dyDescent="0.2">
      <c r="A21" s="176"/>
      <c r="B21" s="94" t="s">
        <v>133</v>
      </c>
      <c r="C21" s="176"/>
    </row>
    <row r="22" spans="1:3" x14ac:dyDescent="0.2">
      <c r="A22" s="176" t="s">
        <v>45</v>
      </c>
      <c r="B22" s="94" t="s">
        <v>160</v>
      </c>
      <c r="C22" s="176">
        <v>18</v>
      </c>
    </row>
    <row r="23" spans="1:3" x14ac:dyDescent="0.2">
      <c r="A23" s="176"/>
      <c r="B23" s="94" t="s">
        <v>134</v>
      </c>
      <c r="C23" s="176"/>
    </row>
    <row r="24" spans="1:3" x14ac:dyDescent="0.2">
      <c r="A24" s="176" t="s">
        <v>46</v>
      </c>
      <c r="B24" s="94" t="s">
        <v>152</v>
      </c>
      <c r="C24" s="176">
        <v>20</v>
      </c>
    </row>
    <row r="25" spans="1:3" x14ac:dyDescent="0.2">
      <c r="A25" s="176"/>
      <c r="B25" s="94" t="s">
        <v>151</v>
      </c>
      <c r="C25" s="176"/>
    </row>
    <row r="26" spans="1:3" x14ac:dyDescent="0.2">
      <c r="A26" s="176" t="s">
        <v>47</v>
      </c>
      <c r="B26" s="94" t="s">
        <v>135</v>
      </c>
      <c r="C26" s="176">
        <v>23</v>
      </c>
    </row>
    <row r="27" spans="1:3" ht="13.9" customHeight="1" x14ac:dyDescent="0.2">
      <c r="A27" s="176"/>
      <c r="B27" s="94" t="s">
        <v>156</v>
      </c>
      <c r="C27" s="176"/>
    </row>
  </sheetData>
  <mergeCells count="25">
    <mergeCell ref="A22:A23"/>
    <mergeCell ref="C22:C23"/>
    <mergeCell ref="A24:A25"/>
    <mergeCell ref="C24:C25"/>
    <mergeCell ref="A26:A27"/>
    <mergeCell ref="C26:C27"/>
    <mergeCell ref="A16:A17"/>
    <mergeCell ref="C16:C17"/>
    <mergeCell ref="A18:A19"/>
    <mergeCell ref="C18:C19"/>
    <mergeCell ref="A20:A21"/>
    <mergeCell ref="C20:C21"/>
    <mergeCell ref="A10:A11"/>
    <mergeCell ref="C10:C11"/>
    <mergeCell ref="A12:A13"/>
    <mergeCell ref="C12:C13"/>
    <mergeCell ref="A14:A15"/>
    <mergeCell ref="C14:C15"/>
    <mergeCell ref="A6:A7"/>
    <mergeCell ref="C6:C7"/>
    <mergeCell ref="A8:A9"/>
    <mergeCell ref="C8:C9"/>
    <mergeCell ref="A4:B4"/>
    <mergeCell ref="C4:C5"/>
    <mergeCell ref="A5:B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
  <sheetViews>
    <sheetView workbookViewId="0"/>
  </sheetViews>
  <sheetFormatPr defaultRowHeight="12.75" x14ac:dyDescent="0.2"/>
  <cols>
    <col min="1" max="1" width="4.7109375" style="37" customWidth="1"/>
    <col min="2" max="2" width="61.28515625" style="37" customWidth="1"/>
    <col min="3" max="3" width="4.85546875" style="37" customWidth="1"/>
    <col min="4" max="4" width="65.140625" style="37" customWidth="1"/>
  </cols>
  <sheetData>
    <row r="1" spans="2:4" ht="15.75" x14ac:dyDescent="0.25">
      <c r="B1" s="179" t="s">
        <v>32</v>
      </c>
      <c r="C1" s="180"/>
      <c r="D1" s="180"/>
    </row>
    <row r="2" spans="2:4" ht="15.75" x14ac:dyDescent="0.25">
      <c r="B2" s="179" t="s">
        <v>33</v>
      </c>
      <c r="C2" s="180"/>
      <c r="D2" s="180"/>
    </row>
    <row r="3" spans="2:4" x14ac:dyDescent="0.2">
      <c r="B3" s="38"/>
      <c r="C3" s="39"/>
      <c r="D3" s="39"/>
    </row>
    <row r="4" spans="2:4" ht="68.25" customHeight="1" x14ac:dyDescent="0.2">
      <c r="B4" s="49" t="s">
        <v>48</v>
      </c>
      <c r="C4" s="49"/>
      <c r="D4" s="49" t="s">
        <v>51</v>
      </c>
    </row>
    <row r="5" spans="2:4" ht="41.25" customHeight="1" x14ac:dyDescent="0.2">
      <c r="B5" s="49" t="s">
        <v>49</v>
      </c>
      <c r="C5" s="49"/>
      <c r="D5" s="49" t="s">
        <v>52</v>
      </c>
    </row>
    <row r="6" spans="2:4" ht="30" customHeight="1" x14ac:dyDescent="0.2">
      <c r="B6" s="49" t="s">
        <v>54</v>
      </c>
      <c r="C6" s="49"/>
      <c r="D6" s="49" t="s">
        <v>55</v>
      </c>
    </row>
    <row r="7" spans="2:4" ht="40.5" customHeight="1" x14ac:dyDescent="0.2">
      <c r="B7" s="49" t="s">
        <v>56</v>
      </c>
      <c r="C7" s="49"/>
      <c r="D7" s="49" t="s">
        <v>57</v>
      </c>
    </row>
    <row r="8" spans="2:4" ht="67.5" customHeight="1" x14ac:dyDescent="0.2">
      <c r="B8" s="49" t="s">
        <v>58</v>
      </c>
      <c r="C8" s="49"/>
      <c r="D8" s="49" t="s">
        <v>59</v>
      </c>
    </row>
    <row r="9" spans="2:4" ht="67.5" customHeight="1" x14ac:dyDescent="0.2">
      <c r="B9" s="49" t="s">
        <v>60</v>
      </c>
      <c r="C9" s="49"/>
      <c r="D9" s="49" t="s">
        <v>61</v>
      </c>
    </row>
    <row r="10" spans="2:4" ht="41.25" customHeight="1" x14ac:dyDescent="0.2">
      <c r="B10" s="49" t="s">
        <v>62</v>
      </c>
      <c r="C10" s="49"/>
      <c r="D10" s="49" t="s">
        <v>63</v>
      </c>
    </row>
    <row r="11" spans="2:4" ht="27.75" customHeight="1" x14ac:dyDescent="0.2">
      <c r="B11" s="49" t="s">
        <v>64</v>
      </c>
      <c r="C11" s="49"/>
      <c r="D11" s="49" t="s">
        <v>65</v>
      </c>
    </row>
    <row r="12" spans="2:4" ht="66.75" customHeight="1" x14ac:dyDescent="0.2">
      <c r="B12" s="49" t="s">
        <v>50</v>
      </c>
      <c r="C12" s="49"/>
      <c r="D12" s="49" t="s">
        <v>53</v>
      </c>
    </row>
  </sheetData>
  <mergeCells count="2">
    <mergeCell ref="B1:D1"/>
    <mergeCell ref="B2:D2"/>
  </mergeCells>
  <pageMargins left="0.78740157480314965" right="0.39370078740157483" top="0.39370078740157483" bottom="0.39370078740157483" header="0" footer="0"/>
  <pageSetup paperSize="9" firstPageNumber="4" orientation="landscape" useFirstPageNumber="1"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zoomScale="148" zoomScaleNormal="148" workbookViewId="0">
      <selection activeCell="B2" sqref="B2"/>
    </sheetView>
  </sheetViews>
  <sheetFormatPr defaultColWidth="9.140625" defaultRowHeight="12" x14ac:dyDescent="0.2"/>
  <cols>
    <col min="1" max="1" width="17.28515625" style="40" customWidth="1"/>
    <col min="2" max="10" width="11" style="40" customWidth="1"/>
    <col min="11" max="11" width="11.28515625" style="40" customWidth="1"/>
    <col min="12" max="12" width="12" style="40" customWidth="1"/>
    <col min="13" max="13" width="11.5703125" style="40" customWidth="1"/>
    <col min="14" max="16384" width="9.140625" style="40"/>
  </cols>
  <sheetData>
    <row r="1" spans="1:13" ht="29.25" customHeight="1" x14ac:dyDescent="0.2">
      <c r="A1" s="181" t="s">
        <v>154</v>
      </c>
      <c r="B1" s="181"/>
      <c r="C1" s="181"/>
      <c r="D1" s="181"/>
      <c r="E1" s="181"/>
      <c r="F1" s="181"/>
      <c r="G1" s="181"/>
      <c r="H1" s="181"/>
      <c r="I1" s="181"/>
      <c r="J1" s="181"/>
      <c r="K1" s="181"/>
      <c r="L1" s="181"/>
      <c r="M1" s="181"/>
    </row>
    <row r="2" spans="1:13" s="54" customFormat="1" ht="11.25" x14ac:dyDescent="0.2">
      <c r="A2" s="52" t="s">
        <v>70</v>
      </c>
      <c r="B2" s="73"/>
      <c r="C2" s="73"/>
      <c r="D2" s="73"/>
      <c r="E2" s="73"/>
      <c r="F2" s="73"/>
      <c r="J2" s="56"/>
      <c r="M2" s="56" t="s">
        <v>71</v>
      </c>
    </row>
    <row r="3" spans="1:13" s="54" customFormat="1" ht="11.25" x14ac:dyDescent="0.2">
      <c r="A3" s="55"/>
      <c r="B3" s="46">
        <v>2010</v>
      </c>
      <c r="C3" s="46">
        <v>2011</v>
      </c>
      <c r="D3" s="46">
        <v>2012</v>
      </c>
      <c r="E3" s="46">
        <v>2013</v>
      </c>
      <c r="F3" s="46">
        <v>2014</v>
      </c>
      <c r="G3" s="46">
        <v>2015</v>
      </c>
      <c r="H3" s="46">
        <v>2016</v>
      </c>
      <c r="I3" s="86" t="s">
        <v>111</v>
      </c>
      <c r="J3" s="92">
        <v>2018</v>
      </c>
      <c r="K3" s="99">
        <v>2019</v>
      </c>
      <c r="L3" s="99">
        <v>2020</v>
      </c>
      <c r="M3" s="129">
        <v>2021</v>
      </c>
    </row>
    <row r="4" spans="1:13" s="54" customFormat="1" ht="12" customHeight="1" x14ac:dyDescent="0.2">
      <c r="A4" s="51" t="s">
        <v>66</v>
      </c>
      <c r="B4" s="58">
        <f>SUM(B5:B22)</f>
        <v>21815517</v>
      </c>
      <c r="C4" s="58">
        <f t="shared" ref="C4:L4" si="0">SUM(C5:C22)</f>
        <v>28243052.699999999</v>
      </c>
      <c r="D4" s="58">
        <f t="shared" si="0"/>
        <v>31015186.600000001</v>
      </c>
      <c r="E4" s="58">
        <f t="shared" si="0"/>
        <v>35999025.100000001</v>
      </c>
      <c r="F4" s="58">
        <f t="shared" si="0"/>
        <v>39675832.899999999</v>
      </c>
      <c r="G4" s="58">
        <f t="shared" si="0"/>
        <v>40884133.600000001</v>
      </c>
      <c r="H4" s="58">
        <f t="shared" si="0"/>
        <v>46971150</v>
      </c>
      <c r="I4" s="58">
        <f t="shared" si="0"/>
        <v>54378857.799999997</v>
      </c>
      <c r="J4" s="58">
        <f t="shared" si="0"/>
        <v>61819536.399999999</v>
      </c>
      <c r="K4" s="58">
        <f t="shared" si="0"/>
        <v>69532626.5</v>
      </c>
      <c r="L4" s="58">
        <f t="shared" si="0"/>
        <v>70649033.200000003</v>
      </c>
      <c r="M4" s="101">
        <f>SUM(M5:M22)</f>
        <v>83951587.900000006</v>
      </c>
    </row>
    <row r="5" spans="1:13" s="54" customFormat="1" ht="11.25" x14ac:dyDescent="0.2">
      <c r="A5" s="52" t="s">
        <v>13</v>
      </c>
      <c r="B5" s="60">
        <v>585965.4</v>
      </c>
      <c r="C5" s="60">
        <v>804754.5</v>
      </c>
      <c r="D5" s="60">
        <v>799967.3</v>
      </c>
      <c r="E5" s="60">
        <v>955620.2</v>
      </c>
      <c r="F5" s="60">
        <v>1051057.8</v>
      </c>
      <c r="G5" s="60">
        <v>1121025</v>
      </c>
      <c r="H5" s="61">
        <v>1344334.6</v>
      </c>
      <c r="I5" s="61">
        <v>1552703.8</v>
      </c>
      <c r="J5" s="61">
        <v>1699883.9</v>
      </c>
      <c r="K5" s="61">
        <v>1933580.2</v>
      </c>
      <c r="L5" s="101">
        <v>2283939.7999999998</v>
      </c>
      <c r="M5" s="101">
        <v>2678123.1</v>
      </c>
    </row>
    <row r="6" spans="1:13" s="54" customFormat="1" ht="11.25" x14ac:dyDescent="0.2">
      <c r="A6" s="52" t="s">
        <v>14</v>
      </c>
      <c r="B6" s="60">
        <v>1173592.8999999999</v>
      </c>
      <c r="C6" s="60">
        <v>1562356.9</v>
      </c>
      <c r="D6" s="60">
        <v>1756720.1</v>
      </c>
      <c r="E6" s="60">
        <v>1843922.7</v>
      </c>
      <c r="F6" s="60">
        <v>1926239.6</v>
      </c>
      <c r="G6" s="60">
        <v>1769175.2</v>
      </c>
      <c r="H6" s="61">
        <v>2071115.8</v>
      </c>
      <c r="I6" s="61">
        <v>2341889.2000000002</v>
      </c>
      <c r="J6" s="61">
        <v>2708455.4</v>
      </c>
      <c r="K6" s="61">
        <v>2974420.9</v>
      </c>
      <c r="L6" s="101">
        <v>2956872.2</v>
      </c>
      <c r="M6" s="101">
        <v>3586222.6</v>
      </c>
    </row>
    <row r="7" spans="1:13" s="54" customFormat="1" ht="11.25" x14ac:dyDescent="0.2">
      <c r="A7" s="52" t="s">
        <v>15</v>
      </c>
      <c r="B7" s="60">
        <v>997712</v>
      </c>
      <c r="C7" s="60">
        <v>1236642.8</v>
      </c>
      <c r="D7" s="60">
        <v>1447720.7</v>
      </c>
      <c r="E7" s="60">
        <v>1741930.5</v>
      </c>
      <c r="F7" s="60">
        <v>1910366.2</v>
      </c>
      <c r="G7" s="60">
        <v>1976047.7</v>
      </c>
      <c r="H7" s="61">
        <v>2190005.1</v>
      </c>
      <c r="I7" s="61">
        <v>2472041.7999999998</v>
      </c>
      <c r="J7" s="61">
        <v>2795117</v>
      </c>
      <c r="K7" s="61">
        <v>3246080.4</v>
      </c>
      <c r="L7" s="101">
        <v>3731039.5</v>
      </c>
      <c r="M7" s="101">
        <v>4606792.8</v>
      </c>
    </row>
    <row r="8" spans="1:13" s="54" customFormat="1" ht="11.25" x14ac:dyDescent="0.2">
      <c r="A8" s="52" t="s">
        <v>16</v>
      </c>
      <c r="B8" s="60">
        <v>2843649.2</v>
      </c>
      <c r="C8" s="60">
        <v>3791563.6</v>
      </c>
      <c r="D8" s="60">
        <v>3613411.3</v>
      </c>
      <c r="E8" s="60">
        <v>3977354.6</v>
      </c>
      <c r="F8" s="60">
        <v>4340623</v>
      </c>
      <c r="G8" s="60">
        <v>4216773.5</v>
      </c>
      <c r="H8" s="61">
        <v>5200673.2</v>
      </c>
      <c r="I8" s="61">
        <v>5947653.7999999998</v>
      </c>
      <c r="J8" s="61">
        <v>7818812.0999999996</v>
      </c>
      <c r="K8" s="61">
        <v>9327263.3000000007</v>
      </c>
      <c r="L8" s="101">
        <v>7738259.2000000002</v>
      </c>
      <c r="M8" s="101">
        <v>10627583.4</v>
      </c>
    </row>
    <row r="9" spans="1:13" s="54" customFormat="1" ht="11.25" x14ac:dyDescent="0.2">
      <c r="A9" s="52" t="s">
        <v>17</v>
      </c>
      <c r="B9" s="60">
        <v>1048779.5</v>
      </c>
      <c r="C9" s="60">
        <v>1358388.5</v>
      </c>
      <c r="D9" s="60">
        <v>1762701.5</v>
      </c>
      <c r="E9" s="60">
        <v>1780551.7</v>
      </c>
      <c r="F9" s="60">
        <v>1987705.7</v>
      </c>
      <c r="G9" s="60">
        <v>1709952.7</v>
      </c>
      <c r="H9" s="61">
        <v>2032669.9</v>
      </c>
      <c r="I9" s="61">
        <v>2337505.7000000002</v>
      </c>
      <c r="J9" s="61">
        <v>2790661.6</v>
      </c>
      <c r="K9" s="61">
        <v>2946389.1</v>
      </c>
      <c r="L9" s="101">
        <v>2735953.1</v>
      </c>
      <c r="M9" s="101">
        <v>3533014.4</v>
      </c>
    </row>
    <row r="10" spans="1:13" s="54" customFormat="1" ht="11.25" x14ac:dyDescent="0.2">
      <c r="A10" s="52" t="s">
        <v>18</v>
      </c>
      <c r="B10" s="60">
        <v>446399.3</v>
      </c>
      <c r="C10" s="60">
        <v>633593.59999999998</v>
      </c>
      <c r="D10" s="60">
        <v>760397.3</v>
      </c>
      <c r="E10" s="60">
        <v>876736.3</v>
      </c>
      <c r="F10" s="60">
        <v>979666.1</v>
      </c>
      <c r="G10" s="60">
        <v>1014504.6</v>
      </c>
      <c r="H10" s="61">
        <v>1182798.8999999999</v>
      </c>
      <c r="I10" s="61">
        <v>1350661.6</v>
      </c>
      <c r="J10" s="61">
        <v>1532118.6</v>
      </c>
      <c r="K10" s="61">
        <v>1712883.6</v>
      </c>
      <c r="L10" s="101">
        <v>1901385</v>
      </c>
      <c r="M10" s="101">
        <v>2262750.6</v>
      </c>
    </row>
    <row r="11" spans="1:13" s="54" customFormat="1" ht="11.25" x14ac:dyDescent="0.2">
      <c r="A11" s="52" t="s">
        <v>19</v>
      </c>
      <c r="B11" s="60">
        <v>1872842.3</v>
      </c>
      <c r="C11" s="60">
        <v>2387705.2000000002</v>
      </c>
      <c r="D11" s="60">
        <v>2446510.2999999998</v>
      </c>
      <c r="E11" s="60">
        <v>2621888.7999999998</v>
      </c>
      <c r="F11" s="60">
        <v>2899976.8</v>
      </c>
      <c r="G11" s="60">
        <v>3107085.6</v>
      </c>
      <c r="H11" s="61">
        <v>3712055.9</v>
      </c>
      <c r="I11" s="61">
        <v>4284362.5999999996</v>
      </c>
      <c r="J11" s="61">
        <v>4734402</v>
      </c>
      <c r="K11" s="61">
        <v>5388260.5999999996</v>
      </c>
      <c r="L11" s="101">
        <v>6099856.2000000002</v>
      </c>
      <c r="M11" s="101">
        <v>7446273.2000000002</v>
      </c>
    </row>
    <row r="12" spans="1:13" s="54" customFormat="1" ht="11.25" x14ac:dyDescent="0.2">
      <c r="A12" s="52" t="s">
        <v>20</v>
      </c>
      <c r="B12" s="60">
        <v>856747.4</v>
      </c>
      <c r="C12" s="60">
        <v>1134274.6000000001</v>
      </c>
      <c r="D12" s="60">
        <v>1150679.3</v>
      </c>
      <c r="E12" s="60">
        <v>1348290</v>
      </c>
      <c r="F12" s="60">
        <v>1394867.8</v>
      </c>
      <c r="G12" s="60">
        <v>1378258.4</v>
      </c>
      <c r="H12" s="61">
        <v>1522282.1</v>
      </c>
      <c r="I12" s="61">
        <v>1850281</v>
      </c>
      <c r="J12" s="61">
        <v>2069286.2</v>
      </c>
      <c r="K12" s="61">
        <v>2451736.4</v>
      </c>
      <c r="L12" s="101">
        <v>2872209.6</v>
      </c>
      <c r="M12" s="101">
        <v>3516221</v>
      </c>
    </row>
    <row r="13" spans="1:13" s="54" customFormat="1" ht="11.25" x14ac:dyDescent="0.2">
      <c r="A13" s="52" t="s">
        <v>21</v>
      </c>
      <c r="B13" s="60">
        <v>859148.2</v>
      </c>
      <c r="C13" s="60">
        <v>1139142.8999999999</v>
      </c>
      <c r="D13" s="60">
        <v>1269983.5</v>
      </c>
      <c r="E13" s="60">
        <v>1454014.7</v>
      </c>
      <c r="F13" s="60">
        <v>1380132.3</v>
      </c>
      <c r="G13" s="60">
        <v>1164800</v>
      </c>
      <c r="H13" s="61">
        <v>1308295.3</v>
      </c>
      <c r="I13" s="61">
        <v>1430980.1</v>
      </c>
      <c r="J13" s="61">
        <v>1647016.4</v>
      </c>
      <c r="K13" s="61">
        <v>1828864.7</v>
      </c>
      <c r="L13" s="101">
        <v>1645067.2</v>
      </c>
      <c r="M13" s="101">
        <v>1926000.2</v>
      </c>
    </row>
    <row r="14" spans="1:13" s="54" customFormat="1" ht="11.25" x14ac:dyDescent="0.2">
      <c r="A14" s="52" t="s">
        <v>22</v>
      </c>
      <c r="B14" s="60">
        <v>1484848.4</v>
      </c>
      <c r="C14" s="60">
        <v>1867944.9</v>
      </c>
      <c r="D14" s="60">
        <v>1764791.2</v>
      </c>
      <c r="E14" s="60">
        <v>2075083.7</v>
      </c>
      <c r="F14" s="60">
        <v>2418214.6</v>
      </c>
      <c r="G14" s="60">
        <v>2123785.5</v>
      </c>
      <c r="H14" s="61">
        <v>2463408.1</v>
      </c>
      <c r="I14" s="61">
        <v>3296136.8</v>
      </c>
      <c r="J14" s="61">
        <v>3803063.3</v>
      </c>
      <c r="K14" s="61">
        <v>3685383.5</v>
      </c>
      <c r="L14" s="101">
        <v>3074392.9</v>
      </c>
      <c r="M14" s="101">
        <v>3627008.1</v>
      </c>
    </row>
    <row r="15" spans="1:13" s="54" customFormat="1" ht="11.25" x14ac:dyDescent="0.2">
      <c r="A15" s="52" t="s">
        <v>67</v>
      </c>
      <c r="B15" s="60">
        <v>1205298.2</v>
      </c>
      <c r="C15" s="60">
        <v>1512565.3</v>
      </c>
      <c r="D15" s="60">
        <v>1868713</v>
      </c>
      <c r="E15" s="60">
        <v>2141408.5</v>
      </c>
      <c r="F15" s="60">
        <v>2398774.6</v>
      </c>
      <c r="G15" s="60">
        <v>2508380.9</v>
      </c>
      <c r="H15" s="61">
        <v>2789228</v>
      </c>
      <c r="I15" s="61">
        <v>3187724.4</v>
      </c>
      <c r="J15" s="125" t="s">
        <v>116</v>
      </c>
      <c r="K15" s="125" t="s">
        <v>116</v>
      </c>
      <c r="L15" s="124" t="s">
        <v>116</v>
      </c>
      <c r="M15" s="124" t="s">
        <v>116</v>
      </c>
    </row>
    <row r="16" spans="1:13" s="54" customFormat="1" ht="11.25" x14ac:dyDescent="0.2">
      <c r="A16" s="52" t="s">
        <v>23</v>
      </c>
      <c r="B16" s="60">
        <v>1031878.6</v>
      </c>
      <c r="C16" s="60">
        <v>1520492.6</v>
      </c>
      <c r="D16" s="60">
        <v>1520575.9</v>
      </c>
      <c r="E16" s="60">
        <v>1758133.5</v>
      </c>
      <c r="F16" s="60">
        <v>1746774.4</v>
      </c>
      <c r="G16" s="60">
        <v>1736155.9</v>
      </c>
      <c r="H16" s="61">
        <v>1975487.3</v>
      </c>
      <c r="I16" s="61">
        <v>2369297.7999999998</v>
      </c>
      <c r="J16" s="61">
        <v>2746652.1</v>
      </c>
      <c r="K16" s="61">
        <v>3029608.9</v>
      </c>
      <c r="L16" s="101">
        <v>3120136.9</v>
      </c>
      <c r="M16" s="101">
        <v>3883826.6</v>
      </c>
    </row>
    <row r="17" spans="1:13" s="54" customFormat="1" ht="11.25" x14ac:dyDescent="0.2">
      <c r="A17" s="52" t="s">
        <v>68</v>
      </c>
      <c r="B17" s="60">
        <v>466955.2</v>
      </c>
      <c r="C17" s="60">
        <v>666595.6</v>
      </c>
      <c r="D17" s="60">
        <v>679610.3</v>
      </c>
      <c r="E17" s="60">
        <v>749879</v>
      </c>
      <c r="F17" s="60">
        <v>795551.2</v>
      </c>
      <c r="G17" s="60">
        <v>837179.9</v>
      </c>
      <c r="H17" s="61">
        <v>918236.9</v>
      </c>
      <c r="I17" s="61">
        <v>1113959.3999999999</v>
      </c>
      <c r="J17" s="61">
        <v>1212007.8</v>
      </c>
      <c r="K17" s="61">
        <v>1382322.2</v>
      </c>
      <c r="L17" s="101">
        <v>1571903.6</v>
      </c>
      <c r="M17" s="101">
        <v>1790770.4</v>
      </c>
    </row>
    <row r="18" spans="1:13" s="54" customFormat="1" ht="11.25" x14ac:dyDescent="0.2">
      <c r="A18" s="52" t="s">
        <v>25</v>
      </c>
      <c r="B18" s="114" t="s">
        <v>116</v>
      </c>
      <c r="C18" s="114" t="s">
        <v>116</v>
      </c>
      <c r="D18" s="114" t="s">
        <v>116</v>
      </c>
      <c r="E18" s="114" t="s">
        <v>116</v>
      </c>
      <c r="F18" s="114" t="s">
        <v>116</v>
      </c>
      <c r="G18" s="114" t="s">
        <v>116</v>
      </c>
      <c r="H18" s="114" t="s">
        <v>116</v>
      </c>
      <c r="I18" s="114" t="s">
        <v>116</v>
      </c>
      <c r="J18" s="61">
        <v>1659958.8</v>
      </c>
      <c r="K18" s="61">
        <v>2016120.7</v>
      </c>
      <c r="L18" s="101">
        <v>2384159.2999999998</v>
      </c>
      <c r="M18" s="101">
        <v>2808045.6</v>
      </c>
    </row>
    <row r="19" spans="1:13" s="54" customFormat="1" ht="11.25" x14ac:dyDescent="0.2">
      <c r="A19" s="52" t="s">
        <v>69</v>
      </c>
      <c r="B19" s="60">
        <v>1244102.6000000001</v>
      </c>
      <c r="C19" s="60">
        <v>1620940</v>
      </c>
      <c r="D19" s="60">
        <v>1811151</v>
      </c>
      <c r="E19" s="60">
        <v>2062969.4</v>
      </c>
      <c r="F19" s="60">
        <v>2282709.7999999998</v>
      </c>
      <c r="G19" s="60">
        <v>2311366.2000000002</v>
      </c>
      <c r="H19" s="61">
        <v>2793895.7</v>
      </c>
      <c r="I19" s="61">
        <v>3174812.8</v>
      </c>
      <c r="J19" s="61">
        <v>3589332.8</v>
      </c>
      <c r="K19" s="61">
        <v>4024968.4</v>
      </c>
      <c r="L19" s="101">
        <v>4605532.0999999996</v>
      </c>
      <c r="M19" s="101">
        <v>5063661.9000000004</v>
      </c>
    </row>
    <row r="20" spans="1:13" s="54" customFormat="1" ht="11.25" x14ac:dyDescent="0.2">
      <c r="A20" s="52" t="s">
        <v>27</v>
      </c>
      <c r="B20" s="60">
        <v>1774185.2</v>
      </c>
      <c r="C20" s="60">
        <v>2145877.7999999998</v>
      </c>
      <c r="D20" s="60">
        <v>2646374.7000000002</v>
      </c>
      <c r="E20" s="60">
        <v>3483325.1</v>
      </c>
      <c r="F20" s="60">
        <v>4019602.8</v>
      </c>
      <c r="G20" s="60">
        <v>4809636.5</v>
      </c>
      <c r="H20" s="61">
        <v>4865315.4000000004</v>
      </c>
      <c r="I20" s="61">
        <v>5775621.0999999996</v>
      </c>
      <c r="J20" s="61">
        <v>6705993.2999999998</v>
      </c>
      <c r="K20" s="61">
        <v>7834828.5</v>
      </c>
      <c r="L20" s="101">
        <v>7975283.0999999996</v>
      </c>
      <c r="M20" s="101">
        <v>8923711.8000000007</v>
      </c>
    </row>
    <row r="21" spans="1:13" s="54" customFormat="1" ht="11.25" x14ac:dyDescent="0.2">
      <c r="A21" s="52" t="s">
        <v>28</v>
      </c>
      <c r="B21" s="60">
        <v>3923412.6</v>
      </c>
      <c r="C21" s="60">
        <v>4860213.9000000004</v>
      </c>
      <c r="D21" s="60">
        <v>5715879.2000000002</v>
      </c>
      <c r="E21" s="60">
        <v>7127916.4000000004</v>
      </c>
      <c r="F21" s="60">
        <v>8143570.2000000002</v>
      </c>
      <c r="G21" s="60">
        <v>9100006</v>
      </c>
      <c r="H21" s="61">
        <v>10601347.800000001</v>
      </c>
      <c r="I21" s="61">
        <v>11893225.9</v>
      </c>
      <c r="J21" s="61">
        <v>12132649.699999999</v>
      </c>
      <c r="K21" s="61">
        <v>13546958.4</v>
      </c>
      <c r="L21" s="101">
        <v>13459802.6</v>
      </c>
      <c r="M21" s="101">
        <v>15000060.4</v>
      </c>
    </row>
    <row r="22" spans="1:13" s="54" customFormat="1" ht="11.25" x14ac:dyDescent="0.2">
      <c r="A22" s="66" t="s">
        <v>29</v>
      </c>
      <c r="B22" s="67" t="s">
        <v>116</v>
      </c>
      <c r="C22" s="67" t="s">
        <v>116</v>
      </c>
      <c r="D22" s="67" t="s">
        <v>116</v>
      </c>
      <c r="E22" s="67" t="s">
        <v>116</v>
      </c>
      <c r="F22" s="67" t="s">
        <v>116</v>
      </c>
      <c r="G22" s="67" t="s">
        <v>116</v>
      </c>
      <c r="H22" s="67" t="s">
        <v>116</v>
      </c>
      <c r="I22" s="67" t="s">
        <v>116</v>
      </c>
      <c r="J22" s="67">
        <v>2174125.4</v>
      </c>
      <c r="K22" s="67">
        <v>2202956.7000000002</v>
      </c>
      <c r="L22" s="102">
        <v>2493240.9</v>
      </c>
      <c r="M22" s="102">
        <v>2671521.7999999998</v>
      </c>
    </row>
    <row r="23" spans="1:13" s="54" customFormat="1" ht="11.25" x14ac:dyDescent="0.2">
      <c r="A23" s="121"/>
      <c r="B23" s="131"/>
      <c r="C23" s="131"/>
      <c r="D23" s="131"/>
      <c r="E23" s="131"/>
      <c r="F23" s="131"/>
      <c r="G23" s="131"/>
      <c r="H23" s="131"/>
      <c r="I23" s="131"/>
      <c r="J23" s="131"/>
      <c r="K23" s="131"/>
      <c r="L23" s="103"/>
    </row>
    <row r="24" spans="1:13" s="1" customFormat="1" x14ac:dyDescent="0.2">
      <c r="A24" s="95" t="s">
        <v>148</v>
      </c>
      <c r="G24" s="45"/>
      <c r="L24" s="101"/>
    </row>
    <row r="25" spans="1:13" s="1" customFormat="1" x14ac:dyDescent="0.2">
      <c r="A25" s="95" t="s">
        <v>147</v>
      </c>
      <c r="G25" s="45"/>
    </row>
    <row r="28" spans="1:13" x14ac:dyDescent="0.2">
      <c r="B28" s="160"/>
      <c r="C28" s="160"/>
      <c r="D28" s="160"/>
      <c r="E28" s="160"/>
      <c r="F28" s="160"/>
      <c r="G28" s="160"/>
      <c r="H28" s="160"/>
      <c r="I28" s="160"/>
      <c r="J28" s="160"/>
      <c r="K28" s="160"/>
      <c r="L28" s="160"/>
      <c r="M28" s="160"/>
    </row>
    <row r="30" spans="1:13" x14ac:dyDescent="0.2">
      <c r="B30" s="160"/>
      <c r="C30" s="160"/>
      <c r="D30" s="160"/>
      <c r="E30" s="160"/>
      <c r="F30" s="160"/>
      <c r="G30" s="160"/>
      <c r="H30" s="160"/>
      <c r="I30" s="160"/>
      <c r="J30" s="160"/>
      <c r="K30" s="160"/>
      <c r="L30" s="160"/>
      <c r="M30" s="160"/>
    </row>
  </sheetData>
  <mergeCells count="1">
    <mergeCell ref="A1:M1"/>
  </mergeCells>
  <pageMargins left="0.59055118110236227" right="0.19685039370078741" top="0.59055118110236227" bottom="0.59055118110236227" header="0" footer="0.19685039370078741"/>
  <pageSetup paperSize="9" firstPageNumber="5" orientation="landscape" useFirstPageNumber="1" r:id="rId1"/>
  <headerFooter alignWithMargins="0">
    <oddFooter>&amp;R&amp;"-,обычный"&amp;P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5"/>
  <sheetViews>
    <sheetView workbookViewId="0">
      <selection activeCell="B2" sqref="B2"/>
    </sheetView>
  </sheetViews>
  <sheetFormatPr defaultColWidth="9.140625" defaultRowHeight="12" x14ac:dyDescent="0.2"/>
  <cols>
    <col min="1" max="1" width="17.28515625" style="1" customWidth="1"/>
    <col min="2" max="6" width="11" style="1" customWidth="1"/>
    <col min="7" max="7" width="11" style="45" customWidth="1"/>
    <col min="8" max="10" width="11" style="1" customWidth="1"/>
    <col min="11" max="16384" width="9.140625" style="1"/>
  </cols>
  <sheetData>
    <row r="1" spans="1:13" s="40" customFormat="1" ht="25.5" customHeight="1" x14ac:dyDescent="0.2">
      <c r="A1" s="181" t="s">
        <v>153</v>
      </c>
      <c r="B1" s="181"/>
      <c r="C1" s="181"/>
      <c r="D1" s="181"/>
      <c r="E1" s="181"/>
      <c r="F1" s="181"/>
      <c r="G1" s="181"/>
      <c r="H1" s="181"/>
      <c r="I1" s="181"/>
      <c r="J1" s="181"/>
      <c r="K1" s="181"/>
      <c r="L1" s="181"/>
      <c r="M1" s="181"/>
    </row>
    <row r="2" spans="1:13" s="54" customFormat="1" ht="11.25" x14ac:dyDescent="0.2">
      <c r="A2" s="52" t="s">
        <v>72</v>
      </c>
      <c r="B2" s="73"/>
      <c r="C2" s="73"/>
      <c r="D2" s="73"/>
      <c r="E2" s="73"/>
      <c r="F2" s="73"/>
      <c r="J2" s="56"/>
      <c r="M2" s="56" t="s">
        <v>75</v>
      </c>
    </row>
    <row r="3" spans="1:13" s="54" customFormat="1" ht="11.25" x14ac:dyDescent="0.2">
      <c r="A3" s="55"/>
      <c r="B3" s="46">
        <v>2010</v>
      </c>
      <c r="C3" s="46">
        <v>2011</v>
      </c>
      <c r="D3" s="46">
        <v>2012</v>
      </c>
      <c r="E3" s="46">
        <v>2013</v>
      </c>
      <c r="F3" s="46">
        <v>2014</v>
      </c>
      <c r="G3" s="46">
        <v>2015</v>
      </c>
      <c r="H3" s="46">
        <v>2016</v>
      </c>
      <c r="I3" s="86" t="s">
        <v>111</v>
      </c>
      <c r="J3" s="92">
        <v>2018</v>
      </c>
      <c r="K3" s="99">
        <v>2019</v>
      </c>
      <c r="L3" s="99">
        <v>2020</v>
      </c>
      <c r="M3" s="129">
        <v>2021</v>
      </c>
    </row>
    <row r="4" spans="1:13" s="54" customFormat="1" ht="11.25" x14ac:dyDescent="0.2">
      <c r="A4" s="51" t="s">
        <v>66</v>
      </c>
      <c r="B4" s="58">
        <v>1336.5</v>
      </c>
      <c r="C4" s="58">
        <v>1705.8</v>
      </c>
      <c r="D4" s="58">
        <v>1847.1</v>
      </c>
      <c r="E4" s="58">
        <v>2113.1999999999998</v>
      </c>
      <c r="F4" s="58">
        <v>2294.8000000000002</v>
      </c>
      <c r="G4" s="58">
        <v>2330.4</v>
      </c>
      <c r="H4" s="59">
        <v>2639.7</v>
      </c>
      <c r="I4" s="59">
        <v>3014.7</v>
      </c>
      <c r="J4" s="59">
        <v>3382.5</v>
      </c>
      <c r="K4" s="59">
        <v>3755.7</v>
      </c>
      <c r="L4" s="101">
        <v>3766.8</v>
      </c>
      <c r="M4" s="101">
        <v>4417.8999999999996</v>
      </c>
    </row>
    <row r="5" spans="1:13" s="54" customFormat="1" ht="11.25" x14ac:dyDescent="0.2">
      <c r="A5" s="52" t="s">
        <v>13</v>
      </c>
      <c r="B5" s="60">
        <v>798.1</v>
      </c>
      <c r="C5" s="60">
        <v>1099</v>
      </c>
      <c r="D5" s="60">
        <v>1092.8</v>
      </c>
      <c r="E5" s="60">
        <v>1301.7</v>
      </c>
      <c r="F5" s="60">
        <v>1427.9</v>
      </c>
      <c r="G5" s="60">
        <v>1513.9</v>
      </c>
      <c r="H5" s="61">
        <v>1818.2</v>
      </c>
      <c r="I5" s="61">
        <v>2107.8000000000002</v>
      </c>
      <c r="J5" s="61">
        <v>2301</v>
      </c>
      <c r="K5" s="61">
        <v>2621.1999999999998</v>
      </c>
      <c r="L5" s="101">
        <v>3102.5</v>
      </c>
      <c r="M5" s="101">
        <v>3644.9</v>
      </c>
    </row>
    <row r="6" spans="1:13" s="54" customFormat="1" ht="11.25" x14ac:dyDescent="0.2">
      <c r="A6" s="52" t="s">
        <v>14</v>
      </c>
      <c r="B6" s="60">
        <v>1523.1</v>
      </c>
      <c r="C6" s="60">
        <v>1998.2</v>
      </c>
      <c r="D6" s="60">
        <v>2220.6999999999998</v>
      </c>
      <c r="E6" s="60">
        <v>2298.1</v>
      </c>
      <c r="F6" s="60">
        <v>2361.4</v>
      </c>
      <c r="G6" s="60">
        <v>2135</v>
      </c>
      <c r="H6" s="61">
        <v>2464.9</v>
      </c>
      <c r="I6" s="61">
        <v>2749.7</v>
      </c>
      <c r="J6" s="61">
        <v>3136</v>
      </c>
      <c r="K6" s="61">
        <v>3396.8</v>
      </c>
      <c r="L6" s="101">
        <v>3329.8</v>
      </c>
      <c r="M6" s="101">
        <v>3982.1</v>
      </c>
    </row>
    <row r="7" spans="1:13" s="54" customFormat="1" ht="11.25" x14ac:dyDescent="0.2">
      <c r="A7" s="52" t="s">
        <v>15</v>
      </c>
      <c r="B7" s="60">
        <v>537.9</v>
      </c>
      <c r="C7" s="60">
        <v>654</v>
      </c>
      <c r="D7" s="60">
        <v>751</v>
      </c>
      <c r="E7" s="60">
        <v>886.2</v>
      </c>
      <c r="F7" s="60">
        <v>1002.1</v>
      </c>
      <c r="G7" s="60">
        <v>1021.3</v>
      </c>
      <c r="H7" s="61">
        <v>1114.2</v>
      </c>
      <c r="I7" s="61">
        <v>1235.8</v>
      </c>
      <c r="J7" s="61">
        <v>1378.2</v>
      </c>
      <c r="K7" s="61">
        <v>1585.5</v>
      </c>
      <c r="L7" s="101">
        <v>1805.2</v>
      </c>
      <c r="M7" s="101">
        <v>2201.1</v>
      </c>
    </row>
    <row r="8" spans="1:13" s="54" customFormat="1" ht="11.25" x14ac:dyDescent="0.2">
      <c r="A8" s="52" t="s">
        <v>16</v>
      </c>
      <c r="B8" s="60">
        <v>5401</v>
      </c>
      <c r="C8" s="60">
        <v>7054</v>
      </c>
      <c r="D8" s="60">
        <v>6580.7</v>
      </c>
      <c r="E8" s="60">
        <v>7083</v>
      </c>
      <c r="F8" s="60">
        <v>7553.3</v>
      </c>
      <c r="G8" s="60">
        <v>7171.2</v>
      </c>
      <c r="H8" s="61">
        <v>8653.1</v>
      </c>
      <c r="I8" s="61">
        <v>9685.1</v>
      </c>
      <c r="J8" s="61">
        <v>12465.5</v>
      </c>
      <c r="K8" s="61">
        <v>14584.4</v>
      </c>
      <c r="L8" s="101">
        <v>11883.2</v>
      </c>
      <c r="M8" s="101">
        <v>16037.4</v>
      </c>
    </row>
    <row r="9" spans="1:13" s="54" customFormat="1" ht="11.25" x14ac:dyDescent="0.2">
      <c r="A9" s="52" t="s">
        <v>17</v>
      </c>
      <c r="B9" s="60">
        <v>1730.4</v>
      </c>
      <c r="C9" s="60">
        <v>2225.4</v>
      </c>
      <c r="D9" s="60">
        <v>2865.9</v>
      </c>
      <c r="E9" s="60">
        <v>2868.1</v>
      </c>
      <c r="F9" s="60">
        <v>3170.4</v>
      </c>
      <c r="G9" s="60">
        <v>2699.6</v>
      </c>
      <c r="H9" s="61">
        <v>3179.8</v>
      </c>
      <c r="I9" s="61">
        <v>3628.4</v>
      </c>
      <c r="J9" s="61">
        <v>4295.8</v>
      </c>
      <c r="K9" s="61">
        <v>4501.2</v>
      </c>
      <c r="L9" s="101">
        <v>4151.2</v>
      </c>
      <c r="M9" s="101">
        <v>5323.6</v>
      </c>
    </row>
    <row r="10" spans="1:13" s="54" customFormat="1" ht="11.25" x14ac:dyDescent="0.2">
      <c r="A10" s="52" t="s">
        <v>18</v>
      </c>
      <c r="B10" s="60">
        <v>429</v>
      </c>
      <c r="C10" s="60">
        <v>602.79999999999995</v>
      </c>
      <c r="D10" s="60">
        <v>715.4</v>
      </c>
      <c r="E10" s="60">
        <v>813.9</v>
      </c>
      <c r="F10" s="60">
        <v>897.4</v>
      </c>
      <c r="G10" s="60">
        <v>918.3</v>
      </c>
      <c r="H10" s="61">
        <v>1062.7</v>
      </c>
      <c r="I10" s="61">
        <v>1210</v>
      </c>
      <c r="J10" s="61">
        <v>1366.3</v>
      </c>
      <c r="K10" s="61">
        <v>1518.8</v>
      </c>
      <c r="L10" s="101">
        <v>1675.8</v>
      </c>
      <c r="M10" s="101">
        <v>1976.9</v>
      </c>
    </row>
    <row r="11" spans="1:13" s="54" customFormat="1" ht="11.25" x14ac:dyDescent="0.2">
      <c r="A11" s="52" t="s">
        <v>19</v>
      </c>
      <c r="B11" s="60">
        <v>1387.7</v>
      </c>
      <c r="C11" s="60">
        <v>1762.1</v>
      </c>
      <c r="D11" s="60">
        <v>1798.5</v>
      </c>
      <c r="E11" s="60">
        <v>1919.1</v>
      </c>
      <c r="F11" s="60">
        <v>2110.6</v>
      </c>
      <c r="G11" s="60">
        <v>2248.9</v>
      </c>
      <c r="H11" s="61">
        <v>2682.6</v>
      </c>
      <c r="I11" s="61">
        <v>3100.9</v>
      </c>
      <c r="J11" s="61">
        <v>3431.9</v>
      </c>
      <c r="K11" s="61">
        <v>3911</v>
      </c>
      <c r="L11" s="101">
        <v>4431.7</v>
      </c>
      <c r="M11" s="101">
        <v>5419.3</v>
      </c>
    </row>
    <row r="12" spans="1:13" s="54" customFormat="1" ht="11.25" x14ac:dyDescent="0.2">
      <c r="A12" s="52" t="s">
        <v>20</v>
      </c>
      <c r="B12" s="60">
        <v>970.8</v>
      </c>
      <c r="C12" s="60">
        <v>1288.2</v>
      </c>
      <c r="D12" s="60">
        <v>1308</v>
      </c>
      <c r="E12" s="60">
        <v>1531.5</v>
      </c>
      <c r="F12" s="60">
        <v>1583.1</v>
      </c>
      <c r="G12" s="60">
        <v>1561.7</v>
      </c>
      <c r="H12" s="61">
        <v>1727</v>
      </c>
      <c r="I12" s="61">
        <v>2108.9</v>
      </c>
      <c r="J12" s="61">
        <v>2367</v>
      </c>
      <c r="K12" s="61">
        <v>2815.9</v>
      </c>
      <c r="L12" s="101">
        <v>3314.5</v>
      </c>
      <c r="M12" s="101">
        <v>4082.8</v>
      </c>
    </row>
    <row r="13" spans="1:13" s="54" customFormat="1" ht="11.25" x14ac:dyDescent="0.2">
      <c r="A13" s="52" t="s">
        <v>21</v>
      </c>
      <c r="B13" s="60">
        <v>1236.5</v>
      </c>
      <c r="C13" s="60">
        <v>1611.9</v>
      </c>
      <c r="D13" s="60">
        <v>1764.4</v>
      </c>
      <c r="E13" s="60">
        <v>1983</v>
      </c>
      <c r="F13" s="60">
        <v>1848.9</v>
      </c>
      <c r="G13" s="60">
        <v>1534.3</v>
      </c>
      <c r="H13" s="61">
        <v>1701.1</v>
      </c>
      <c r="I13" s="61">
        <v>1839</v>
      </c>
      <c r="J13" s="61">
        <v>2088.1</v>
      </c>
      <c r="K13" s="61">
        <v>2289.1</v>
      </c>
      <c r="L13" s="101">
        <v>2033.3</v>
      </c>
      <c r="M13" s="101">
        <v>2345.1</v>
      </c>
    </row>
    <row r="14" spans="1:13" s="54" customFormat="1" ht="11.25" x14ac:dyDescent="0.2">
      <c r="A14" s="52" t="s">
        <v>22</v>
      </c>
      <c r="B14" s="60">
        <v>2890.4</v>
      </c>
      <c r="C14" s="60">
        <v>3491.7</v>
      </c>
      <c r="D14" s="60">
        <v>3169.8</v>
      </c>
      <c r="E14" s="60">
        <v>3592.7</v>
      </c>
      <c r="F14" s="60">
        <v>4049.6</v>
      </c>
      <c r="G14" s="60">
        <v>3443</v>
      </c>
      <c r="H14" s="61">
        <v>3880.6</v>
      </c>
      <c r="I14" s="61">
        <v>5058.8</v>
      </c>
      <c r="J14" s="61">
        <v>5682.5</v>
      </c>
      <c r="K14" s="61">
        <v>5352.8</v>
      </c>
      <c r="L14" s="101">
        <v>4335.1000000000004</v>
      </c>
      <c r="M14" s="101">
        <v>4966.5</v>
      </c>
    </row>
    <row r="15" spans="1:13" s="54" customFormat="1" ht="11.25" x14ac:dyDescent="0.2">
      <c r="A15" s="52" t="s">
        <v>67</v>
      </c>
      <c r="B15" s="60">
        <v>474.6</v>
      </c>
      <c r="C15" s="60">
        <v>583</v>
      </c>
      <c r="D15" s="60">
        <v>705.1</v>
      </c>
      <c r="E15" s="60">
        <v>791.3</v>
      </c>
      <c r="F15" s="60">
        <v>868.9</v>
      </c>
      <c r="G15" s="60">
        <v>891.1</v>
      </c>
      <c r="H15" s="61">
        <v>975.3</v>
      </c>
      <c r="I15" s="61">
        <v>1097.7</v>
      </c>
      <c r="J15" s="125" t="s">
        <v>116</v>
      </c>
      <c r="K15" s="125" t="s">
        <v>116</v>
      </c>
      <c r="L15" s="124" t="s">
        <v>116</v>
      </c>
      <c r="M15" s="124" t="s">
        <v>116</v>
      </c>
    </row>
    <row r="16" spans="1:13" s="54" customFormat="1" ht="11.25" x14ac:dyDescent="0.2">
      <c r="A16" s="52" t="s">
        <v>23</v>
      </c>
      <c r="B16" s="60">
        <v>1384.6</v>
      </c>
      <c r="C16" s="60">
        <v>2036.7</v>
      </c>
      <c r="D16" s="60">
        <v>2032.8</v>
      </c>
      <c r="E16" s="60">
        <v>2341.3000000000002</v>
      </c>
      <c r="F16" s="60">
        <v>2315.8000000000002</v>
      </c>
      <c r="G16" s="60">
        <v>2293.1</v>
      </c>
      <c r="H16" s="61">
        <v>2606.9</v>
      </c>
      <c r="I16" s="61">
        <v>3134.3</v>
      </c>
      <c r="J16" s="61">
        <v>3641.1</v>
      </c>
      <c r="K16" s="61">
        <v>4023.3</v>
      </c>
      <c r="L16" s="103">
        <v>4151.3999999999996</v>
      </c>
      <c r="M16" s="101">
        <v>5185</v>
      </c>
    </row>
    <row r="17" spans="1:13" s="54" customFormat="1" ht="11.25" x14ac:dyDescent="0.2">
      <c r="A17" s="52" t="s">
        <v>68</v>
      </c>
      <c r="B17" s="60">
        <v>790.1</v>
      </c>
      <c r="C17" s="60">
        <v>1136.7</v>
      </c>
      <c r="D17" s="60">
        <v>1168.5999999999999</v>
      </c>
      <c r="E17" s="60">
        <v>1298.2</v>
      </c>
      <c r="F17" s="60">
        <v>1386.6</v>
      </c>
      <c r="G17" s="60">
        <v>1467.2</v>
      </c>
      <c r="H17" s="61">
        <v>1621</v>
      </c>
      <c r="I17" s="61">
        <v>1985.9</v>
      </c>
      <c r="J17" s="61">
        <v>2177.6999999999998</v>
      </c>
      <c r="K17" s="61">
        <v>2505.9</v>
      </c>
      <c r="L17" s="103">
        <v>2877.7</v>
      </c>
      <c r="M17" s="101">
        <v>3313.8</v>
      </c>
    </row>
    <row r="18" spans="1:13" s="54" customFormat="1" ht="11.25" x14ac:dyDescent="0.2">
      <c r="A18" s="52" t="s">
        <v>25</v>
      </c>
      <c r="B18" s="114" t="s">
        <v>116</v>
      </c>
      <c r="C18" s="114" t="s">
        <v>116</v>
      </c>
      <c r="D18" s="114" t="s">
        <v>116</v>
      </c>
      <c r="E18" s="114" t="s">
        <v>116</v>
      </c>
      <c r="F18" s="114" t="s">
        <v>116</v>
      </c>
      <c r="G18" s="114" t="s">
        <v>116</v>
      </c>
      <c r="H18" s="114" t="s">
        <v>116</v>
      </c>
      <c r="I18" s="114" t="s">
        <v>116</v>
      </c>
      <c r="J18" s="61">
        <v>838.2</v>
      </c>
      <c r="K18" s="61">
        <v>1008.1</v>
      </c>
      <c r="L18" s="103">
        <v>1174.2</v>
      </c>
      <c r="M18" s="101">
        <v>1363.1</v>
      </c>
    </row>
    <row r="19" spans="1:13" s="54" customFormat="1" ht="11.25" x14ac:dyDescent="0.2">
      <c r="A19" s="52" t="s">
        <v>69</v>
      </c>
      <c r="B19" s="60">
        <v>889.8</v>
      </c>
      <c r="C19" s="60">
        <v>1160.9000000000001</v>
      </c>
      <c r="D19" s="60">
        <v>1299.0999999999999</v>
      </c>
      <c r="E19" s="60">
        <v>1480.1</v>
      </c>
      <c r="F19" s="60">
        <v>1636.7</v>
      </c>
      <c r="G19" s="60">
        <v>1656.2</v>
      </c>
      <c r="H19" s="61">
        <v>2006</v>
      </c>
      <c r="I19" s="61">
        <v>2289.5</v>
      </c>
      <c r="J19" s="61">
        <v>2598.8000000000002</v>
      </c>
      <c r="K19" s="61">
        <v>2929.2</v>
      </c>
      <c r="L19" s="103">
        <v>3369.8</v>
      </c>
      <c r="M19" s="101">
        <v>3723</v>
      </c>
    </row>
    <row r="20" spans="1:13" s="54" customFormat="1" ht="11.25" x14ac:dyDescent="0.2">
      <c r="A20" s="52" t="s">
        <v>27</v>
      </c>
      <c r="B20" s="60">
        <v>2635.7</v>
      </c>
      <c r="C20" s="60">
        <v>2980.3</v>
      </c>
      <c r="D20" s="60">
        <v>3479.6</v>
      </c>
      <c r="E20" s="60">
        <v>4374.3</v>
      </c>
      <c r="F20" s="60">
        <v>4821.6000000000004</v>
      </c>
      <c r="G20" s="60">
        <v>5574.8</v>
      </c>
      <c r="H20" s="61">
        <v>5273.3</v>
      </c>
      <c r="I20" s="61">
        <v>5766.2</v>
      </c>
      <c r="J20" s="61">
        <v>6359.5</v>
      </c>
      <c r="K20" s="61">
        <v>7075.8</v>
      </c>
      <c r="L20" s="103">
        <v>6873.6</v>
      </c>
      <c r="M20" s="101">
        <v>7361.9</v>
      </c>
    </row>
    <row r="21" spans="1:13" s="54" customFormat="1" ht="11.25" x14ac:dyDescent="0.2">
      <c r="A21" s="52" t="s">
        <v>28</v>
      </c>
      <c r="B21" s="60">
        <v>2797.3</v>
      </c>
      <c r="C21" s="60">
        <v>3394.8</v>
      </c>
      <c r="D21" s="60">
        <v>3908</v>
      </c>
      <c r="E21" s="60">
        <v>4779.1000000000004</v>
      </c>
      <c r="F21" s="60">
        <v>5021</v>
      </c>
      <c r="G21" s="60">
        <v>5439.6</v>
      </c>
      <c r="H21" s="61">
        <v>6138.5</v>
      </c>
      <c r="I21" s="61">
        <v>6694.2</v>
      </c>
      <c r="J21" s="61">
        <v>6635.9</v>
      </c>
      <c r="K21" s="61">
        <v>7183.9</v>
      </c>
      <c r="L21" s="103">
        <v>6913</v>
      </c>
      <c r="M21" s="101">
        <v>7495.8</v>
      </c>
    </row>
    <row r="22" spans="1:13" s="54" customFormat="1" ht="11.25" x14ac:dyDescent="0.2">
      <c r="A22" s="66" t="s">
        <v>29</v>
      </c>
      <c r="B22" s="67" t="s">
        <v>116</v>
      </c>
      <c r="C22" s="67" t="s">
        <v>116</v>
      </c>
      <c r="D22" s="68" t="s">
        <v>116</v>
      </c>
      <c r="E22" s="68" t="s">
        <v>116</v>
      </c>
      <c r="F22" s="68" t="s">
        <v>116</v>
      </c>
      <c r="G22" s="68" t="s">
        <v>116</v>
      </c>
      <c r="H22" s="67" t="s">
        <v>116</v>
      </c>
      <c r="I22" s="67" t="s">
        <v>116</v>
      </c>
      <c r="J22" s="67">
        <v>2217.1</v>
      </c>
      <c r="K22" s="67">
        <v>2152.1</v>
      </c>
      <c r="L22" s="102">
        <v>2360.3000000000002</v>
      </c>
      <c r="M22" s="102">
        <v>2442.9</v>
      </c>
    </row>
    <row r="23" spans="1:13" s="54" customFormat="1" ht="11.25" x14ac:dyDescent="0.2">
      <c r="A23" s="121"/>
      <c r="B23" s="131"/>
      <c r="C23" s="131"/>
      <c r="D23" s="132"/>
      <c r="E23" s="132"/>
      <c r="F23" s="132"/>
      <c r="G23" s="132"/>
      <c r="H23" s="131"/>
      <c r="I23" s="131"/>
      <c r="J23" s="131"/>
      <c r="K23" s="131"/>
      <c r="L23" s="103"/>
      <c r="M23" s="133"/>
    </row>
    <row r="24" spans="1:13" x14ac:dyDescent="0.2">
      <c r="A24" s="95" t="s">
        <v>148</v>
      </c>
      <c r="L24" s="101"/>
    </row>
    <row r="25" spans="1:13" x14ac:dyDescent="0.2">
      <c r="A25" s="95" t="s">
        <v>147</v>
      </c>
    </row>
  </sheetData>
  <mergeCells count="1">
    <mergeCell ref="A1:M1"/>
  </mergeCells>
  <pageMargins left="0.51181102362204722" right="0.39370078740157483" top="0.59055118110236227" bottom="0.59055118110236227" header="0" footer="0.19685039370078741"/>
  <pageSetup paperSize="9" firstPageNumber="6" orientation="landscape" useFirstPageNumber="1" r:id="rId1"/>
  <headerFooter alignWithMargins="0">
    <oddFooter>&amp;R&amp;"-,обычный"&amp;P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
  <sheetViews>
    <sheetView workbookViewId="0">
      <selection activeCell="B2" sqref="B2"/>
    </sheetView>
  </sheetViews>
  <sheetFormatPr defaultColWidth="9.140625" defaultRowHeight="12.75" x14ac:dyDescent="0.2"/>
  <cols>
    <col min="1" max="1" width="20.85546875" style="15" customWidth="1"/>
    <col min="2" max="5" width="17.7109375" style="15" customWidth="1"/>
    <col min="6" max="6" width="19.7109375" style="15" customWidth="1"/>
    <col min="7" max="7" width="8.7109375" style="15" customWidth="1"/>
    <col min="8" max="8" width="13.7109375" style="15" customWidth="1"/>
    <col min="9" max="16384" width="9.140625" style="15"/>
  </cols>
  <sheetData>
    <row r="1" spans="1:10" ht="28.5" customHeight="1" x14ac:dyDescent="0.2">
      <c r="A1" s="181" t="s">
        <v>138</v>
      </c>
      <c r="B1" s="181"/>
      <c r="C1" s="181"/>
      <c r="D1" s="181"/>
      <c r="E1" s="181"/>
      <c r="F1" s="181"/>
      <c r="G1" s="181"/>
    </row>
    <row r="2" spans="1:10" x14ac:dyDescent="0.2">
      <c r="A2" s="5"/>
      <c r="B2" s="5"/>
      <c r="C2" s="5"/>
    </row>
    <row r="3" spans="1:10" s="54" customFormat="1" ht="21.75" customHeight="1" x14ac:dyDescent="0.2">
      <c r="A3" s="183"/>
      <c r="B3" s="182" t="s">
        <v>145</v>
      </c>
      <c r="C3" s="182" t="s">
        <v>77</v>
      </c>
      <c r="D3" s="182"/>
      <c r="E3" s="184" t="s">
        <v>78</v>
      </c>
      <c r="F3" s="185"/>
      <c r="G3" s="133"/>
    </row>
    <row r="4" spans="1:10" s="54" customFormat="1" ht="67.5" x14ac:dyDescent="0.2">
      <c r="A4" s="183"/>
      <c r="B4" s="182"/>
      <c r="C4" s="96" t="s">
        <v>112</v>
      </c>
      <c r="D4" s="96" t="s">
        <v>76</v>
      </c>
      <c r="E4" s="96" t="s">
        <v>113</v>
      </c>
      <c r="F4" s="134" t="s">
        <v>114</v>
      </c>
      <c r="G4" s="133"/>
    </row>
    <row r="5" spans="1:10" s="54" customFormat="1" ht="11.25" x14ac:dyDescent="0.2">
      <c r="A5" s="51" t="s">
        <v>12</v>
      </c>
      <c r="B5" s="101">
        <v>4417.8999999999996</v>
      </c>
      <c r="C5" s="85" t="s">
        <v>146</v>
      </c>
      <c r="D5" s="85" t="s">
        <v>146</v>
      </c>
      <c r="E5" s="126">
        <f>SUM(E6:E22)</f>
        <v>19002586</v>
      </c>
      <c r="F5" s="161">
        <f>SUM(F6:F22)</f>
        <v>100</v>
      </c>
      <c r="H5" s="63"/>
      <c r="I5" s="70"/>
      <c r="J5" s="70"/>
    </row>
    <row r="6" spans="1:10" s="54" customFormat="1" ht="11.25" x14ac:dyDescent="0.2">
      <c r="A6" s="52" t="s">
        <v>13</v>
      </c>
      <c r="B6" s="101">
        <v>3644.9</v>
      </c>
      <c r="C6" s="85">
        <v>11</v>
      </c>
      <c r="D6" s="53">
        <v>13</v>
      </c>
      <c r="E6" s="126">
        <v>734768</v>
      </c>
      <c r="F6" s="87">
        <v>3.87</v>
      </c>
      <c r="H6" s="63"/>
      <c r="I6" s="70"/>
      <c r="J6" s="70"/>
    </row>
    <row r="7" spans="1:10" s="54" customFormat="1" ht="11.25" x14ac:dyDescent="0.2">
      <c r="A7" s="52" t="s">
        <v>14</v>
      </c>
      <c r="B7" s="101">
        <v>3982.1</v>
      </c>
      <c r="C7" s="53">
        <v>9</v>
      </c>
      <c r="D7" s="53">
        <v>9</v>
      </c>
      <c r="E7" s="126">
        <v>900575</v>
      </c>
      <c r="F7" s="87">
        <v>4.74</v>
      </c>
      <c r="H7" s="63"/>
      <c r="I7" s="70"/>
      <c r="J7" s="70"/>
    </row>
    <row r="8" spans="1:10" s="54" customFormat="1" ht="11.25" x14ac:dyDescent="0.2">
      <c r="A8" s="52" t="s">
        <v>15</v>
      </c>
      <c r="B8" s="101">
        <v>2201.1</v>
      </c>
      <c r="C8" s="53">
        <v>15</v>
      </c>
      <c r="D8" s="53">
        <v>6</v>
      </c>
      <c r="E8" s="126">
        <v>2092934</v>
      </c>
      <c r="F8" s="87">
        <v>11.01</v>
      </c>
      <c r="H8" s="63"/>
      <c r="I8" s="70"/>
      <c r="J8" s="70"/>
    </row>
    <row r="9" spans="1:10" s="54" customFormat="1" ht="11.25" x14ac:dyDescent="0.2">
      <c r="A9" s="52" t="s">
        <v>16</v>
      </c>
      <c r="B9" s="101">
        <v>16037.4</v>
      </c>
      <c r="C9" s="53">
        <v>1</v>
      </c>
      <c r="D9" s="53">
        <v>2</v>
      </c>
      <c r="E9" s="126">
        <v>662675</v>
      </c>
      <c r="F9" s="87">
        <v>3.49</v>
      </c>
      <c r="H9" s="63"/>
      <c r="I9" s="70"/>
      <c r="J9" s="70"/>
    </row>
    <row r="10" spans="1:10" s="54" customFormat="1" ht="11.25" x14ac:dyDescent="0.2">
      <c r="A10" s="52" t="s">
        <v>17</v>
      </c>
      <c r="B10" s="101">
        <v>5323.6</v>
      </c>
      <c r="C10" s="53">
        <v>5</v>
      </c>
      <c r="D10" s="53">
        <v>10</v>
      </c>
      <c r="E10" s="126">
        <v>663652</v>
      </c>
      <c r="F10" s="87">
        <v>3.49</v>
      </c>
      <c r="H10" s="63"/>
      <c r="I10" s="70"/>
      <c r="J10" s="70"/>
    </row>
    <row r="11" spans="1:10" s="54" customFormat="1" ht="11.25" x14ac:dyDescent="0.2">
      <c r="A11" s="52" t="s">
        <v>18</v>
      </c>
      <c r="B11" s="101">
        <v>1976.9</v>
      </c>
      <c r="C11" s="53">
        <v>16</v>
      </c>
      <c r="D11" s="53">
        <v>15</v>
      </c>
      <c r="E11" s="126">
        <v>1144624</v>
      </c>
      <c r="F11" s="87">
        <v>6.02</v>
      </c>
      <c r="H11" s="63"/>
      <c r="I11" s="70"/>
      <c r="J11" s="70"/>
    </row>
    <row r="12" spans="1:10" s="54" customFormat="1" ht="11.25" x14ac:dyDescent="0.2">
      <c r="A12" s="52" t="s">
        <v>19</v>
      </c>
      <c r="B12" s="101">
        <v>5419.3</v>
      </c>
      <c r="C12" s="53">
        <v>4</v>
      </c>
      <c r="D12" s="53">
        <v>4</v>
      </c>
      <c r="E12" s="126">
        <v>1374026</v>
      </c>
      <c r="F12" s="87">
        <v>7.23</v>
      </c>
      <c r="H12" s="63"/>
      <c r="I12" s="70"/>
      <c r="J12" s="70"/>
    </row>
    <row r="13" spans="1:10" s="54" customFormat="1" ht="11.25" x14ac:dyDescent="0.2">
      <c r="A13" s="52" t="s">
        <v>20</v>
      </c>
      <c r="B13" s="101">
        <v>4082.8</v>
      </c>
      <c r="C13" s="53">
        <v>8</v>
      </c>
      <c r="D13" s="53">
        <v>11</v>
      </c>
      <c r="E13" s="126">
        <v>861227</v>
      </c>
      <c r="F13" s="87">
        <v>4.53</v>
      </c>
      <c r="H13" s="63"/>
      <c r="I13" s="70"/>
      <c r="J13" s="70"/>
    </row>
    <row r="14" spans="1:10" s="54" customFormat="1" ht="11.25" x14ac:dyDescent="0.2">
      <c r="A14" s="52" t="s">
        <v>21</v>
      </c>
      <c r="B14" s="101">
        <v>2345.1</v>
      </c>
      <c r="C14" s="53">
        <v>14</v>
      </c>
      <c r="D14" s="53">
        <v>16</v>
      </c>
      <c r="E14" s="126">
        <v>821293</v>
      </c>
      <c r="F14" s="87">
        <v>4.32</v>
      </c>
      <c r="H14" s="63"/>
      <c r="I14" s="70"/>
      <c r="J14" s="70"/>
    </row>
    <row r="15" spans="1:10" s="54" customFormat="1" ht="11.25" x14ac:dyDescent="0.2">
      <c r="A15" s="52" t="s">
        <v>22</v>
      </c>
      <c r="B15" s="101">
        <v>4966.5</v>
      </c>
      <c r="C15" s="53">
        <v>7</v>
      </c>
      <c r="D15" s="53">
        <v>8</v>
      </c>
      <c r="E15" s="126">
        <v>730297</v>
      </c>
      <c r="F15" s="87">
        <v>3.84</v>
      </c>
      <c r="H15" s="63"/>
      <c r="I15" s="70"/>
      <c r="J15" s="70"/>
    </row>
    <row r="16" spans="1:10" s="54" customFormat="1" ht="11.25" x14ac:dyDescent="0.2">
      <c r="A16" s="52" t="s">
        <v>23</v>
      </c>
      <c r="B16" s="101">
        <v>5185</v>
      </c>
      <c r="C16" s="53">
        <v>6</v>
      </c>
      <c r="D16" s="53">
        <v>7</v>
      </c>
      <c r="E16" s="126">
        <v>749051</v>
      </c>
      <c r="F16" s="87">
        <v>3.94</v>
      </c>
      <c r="H16" s="63"/>
      <c r="I16" s="70"/>
      <c r="J16" s="70"/>
    </row>
    <row r="17" spans="1:10" s="54" customFormat="1" ht="11.25" x14ac:dyDescent="0.2">
      <c r="A17" s="52" t="s">
        <v>68</v>
      </c>
      <c r="B17" s="101">
        <v>3313.8</v>
      </c>
      <c r="C17" s="53">
        <v>12</v>
      </c>
      <c r="D17" s="53">
        <v>17</v>
      </c>
      <c r="E17" s="126">
        <v>540398</v>
      </c>
      <c r="F17" s="87">
        <v>2.84</v>
      </c>
      <c r="H17" s="63"/>
      <c r="I17" s="70"/>
      <c r="J17" s="70"/>
    </row>
    <row r="18" spans="1:10" s="54" customFormat="1" ht="11.25" x14ac:dyDescent="0.2">
      <c r="A18" s="52" t="s">
        <v>25</v>
      </c>
      <c r="B18" s="101">
        <v>1363.1</v>
      </c>
      <c r="C18" s="53">
        <v>17</v>
      </c>
      <c r="D18" s="53">
        <v>12</v>
      </c>
      <c r="E18" s="126">
        <v>2060073</v>
      </c>
      <c r="F18" s="87">
        <v>10.84</v>
      </c>
      <c r="H18" s="63"/>
      <c r="I18" s="70"/>
      <c r="J18" s="70"/>
    </row>
    <row r="19" spans="1:10" s="54" customFormat="1" ht="11.25" x14ac:dyDescent="0.2">
      <c r="A19" s="52" t="s">
        <v>69</v>
      </c>
      <c r="B19" s="101">
        <v>3723</v>
      </c>
      <c r="C19" s="53">
        <v>10</v>
      </c>
      <c r="D19" s="53">
        <v>5</v>
      </c>
      <c r="E19" s="126">
        <v>1360118</v>
      </c>
      <c r="F19" s="87">
        <v>7.16</v>
      </c>
      <c r="H19" s="63"/>
      <c r="I19" s="70"/>
      <c r="J19" s="70"/>
    </row>
    <row r="20" spans="1:10" s="54" customFormat="1" ht="11.25" x14ac:dyDescent="0.2">
      <c r="A20" s="52" t="s">
        <v>27</v>
      </c>
      <c r="B20" s="101">
        <v>7361.9</v>
      </c>
      <c r="C20" s="53">
        <v>3</v>
      </c>
      <c r="D20" s="53">
        <v>3</v>
      </c>
      <c r="E20" s="126">
        <v>1212148</v>
      </c>
      <c r="F20" s="87">
        <v>6.38</v>
      </c>
      <c r="H20" s="63"/>
      <c r="I20" s="70"/>
      <c r="J20" s="70"/>
    </row>
    <row r="21" spans="1:10" s="54" customFormat="1" ht="11.25" x14ac:dyDescent="0.2">
      <c r="A21" s="52" t="s">
        <v>28</v>
      </c>
      <c r="B21" s="101">
        <v>7495.8</v>
      </c>
      <c r="C21" s="105">
        <v>2</v>
      </c>
      <c r="D21" s="105">
        <v>1</v>
      </c>
      <c r="E21" s="126">
        <v>2001124</v>
      </c>
      <c r="F21" s="87">
        <v>10.53</v>
      </c>
      <c r="H21" s="63"/>
      <c r="I21" s="70"/>
      <c r="J21" s="70"/>
    </row>
    <row r="22" spans="1:10" s="54" customFormat="1" ht="11.25" x14ac:dyDescent="0.2">
      <c r="A22" s="66" t="s">
        <v>29</v>
      </c>
      <c r="B22" s="102">
        <v>2442.9</v>
      </c>
      <c r="C22" s="64">
        <v>13</v>
      </c>
      <c r="D22" s="64">
        <v>14</v>
      </c>
      <c r="E22" s="127">
        <v>1093603</v>
      </c>
      <c r="F22" s="88">
        <v>5.77</v>
      </c>
      <c r="H22" s="63"/>
      <c r="I22" s="70"/>
      <c r="J22" s="70"/>
    </row>
    <row r="23" spans="1:10" x14ac:dyDescent="0.2">
      <c r="G23" s="54"/>
    </row>
  </sheetData>
  <mergeCells count="5">
    <mergeCell ref="A1:G1"/>
    <mergeCell ref="B3:B4"/>
    <mergeCell ref="A3:A4"/>
    <mergeCell ref="C3:D3"/>
    <mergeCell ref="E3:F3"/>
  </mergeCells>
  <phoneticPr fontId="10" type="noConversion"/>
  <pageMargins left="0.78740157480314965" right="0.59055118110236227" top="0.59055118110236227" bottom="0.59055118110236227" header="0" footer="0.19685039370078741"/>
  <pageSetup paperSize="9" firstPageNumber="7" orientation="landscape" useFirstPageNumber="1" r:id="rId1"/>
  <headerFooter alignWithMargins="0">
    <oddFooter>&amp;R&amp;"-,обычный"&amp;P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workbookViewId="0">
      <selection activeCell="B2" sqref="B2"/>
    </sheetView>
  </sheetViews>
  <sheetFormatPr defaultColWidth="9.140625" defaultRowHeight="12" x14ac:dyDescent="0.2"/>
  <cols>
    <col min="1" max="1" width="17.28515625" style="40" customWidth="1"/>
    <col min="2" max="10" width="10.5703125" style="40" customWidth="1"/>
    <col min="11" max="11" width="10.7109375" style="40" customWidth="1"/>
    <col min="12" max="16384" width="9.140625" style="40"/>
  </cols>
  <sheetData>
    <row r="1" spans="1:13" ht="29.25" customHeight="1" x14ac:dyDescent="0.2">
      <c r="A1" s="181" t="s">
        <v>157</v>
      </c>
      <c r="B1" s="181"/>
      <c r="C1" s="181"/>
      <c r="D1" s="181"/>
      <c r="E1" s="181"/>
      <c r="F1" s="181"/>
      <c r="G1" s="181"/>
      <c r="H1" s="181"/>
      <c r="I1" s="181"/>
      <c r="J1" s="181"/>
      <c r="K1" s="181"/>
      <c r="L1" s="181"/>
      <c r="M1" s="181"/>
    </row>
    <row r="2" spans="1:13" s="54" customFormat="1" ht="14.25" customHeight="1" x14ac:dyDescent="0.2">
      <c r="A2" s="52" t="s">
        <v>73</v>
      </c>
      <c r="B2" s="73"/>
      <c r="C2" s="73"/>
      <c r="D2" s="73"/>
      <c r="E2" s="73"/>
      <c r="F2" s="73"/>
      <c r="M2" s="56" t="s">
        <v>74</v>
      </c>
    </row>
    <row r="3" spans="1:13" s="54" customFormat="1" ht="11.25" x14ac:dyDescent="0.2">
      <c r="A3" s="55"/>
      <c r="B3" s="46">
        <v>2010</v>
      </c>
      <c r="C3" s="46">
        <v>2011</v>
      </c>
      <c r="D3" s="46">
        <v>2012</v>
      </c>
      <c r="E3" s="46">
        <v>2013</v>
      </c>
      <c r="F3" s="46">
        <v>2014</v>
      </c>
      <c r="G3" s="46">
        <v>2015</v>
      </c>
      <c r="H3" s="46">
        <v>2016</v>
      </c>
      <c r="I3" s="92" t="s">
        <v>111</v>
      </c>
      <c r="J3" s="92">
        <v>2018</v>
      </c>
      <c r="K3" s="99">
        <v>2019</v>
      </c>
      <c r="L3" s="99">
        <v>2020</v>
      </c>
      <c r="M3" s="129">
        <v>2021</v>
      </c>
    </row>
    <row r="4" spans="1:13" s="54" customFormat="1" ht="12" customHeight="1" x14ac:dyDescent="0.2">
      <c r="A4" s="51" t="s">
        <v>66</v>
      </c>
      <c r="B4" s="58">
        <f>SUM(B5:B22)</f>
        <v>100</v>
      </c>
      <c r="C4" s="58">
        <f t="shared" ref="C4:M4" si="0">SUM(C5:C22)</f>
        <v>100</v>
      </c>
      <c r="D4" s="58">
        <f t="shared" si="0"/>
        <v>100</v>
      </c>
      <c r="E4" s="58">
        <f t="shared" si="0"/>
        <v>100</v>
      </c>
      <c r="F4" s="58">
        <f t="shared" si="0"/>
        <v>100</v>
      </c>
      <c r="G4" s="58">
        <f t="shared" si="0"/>
        <v>100</v>
      </c>
      <c r="H4" s="58">
        <f t="shared" si="0"/>
        <v>100</v>
      </c>
      <c r="I4" s="58">
        <f t="shared" si="0"/>
        <v>100</v>
      </c>
      <c r="J4" s="58">
        <f t="shared" si="0"/>
        <v>100</v>
      </c>
      <c r="K4" s="58">
        <f t="shared" si="0"/>
        <v>100</v>
      </c>
      <c r="L4" s="58">
        <f t="shared" si="0"/>
        <v>100</v>
      </c>
      <c r="M4" s="58">
        <f t="shared" si="0"/>
        <v>100</v>
      </c>
    </row>
    <row r="5" spans="1:13" s="54" customFormat="1" ht="11.25" x14ac:dyDescent="0.2">
      <c r="A5" s="52" t="s">
        <v>13</v>
      </c>
      <c r="B5" s="89">
        <v>2.7</v>
      </c>
      <c r="C5" s="89">
        <v>2.8</v>
      </c>
      <c r="D5" s="89">
        <v>2.6</v>
      </c>
      <c r="E5" s="89">
        <v>2.7</v>
      </c>
      <c r="F5" s="89">
        <v>2.65</v>
      </c>
      <c r="G5" s="89">
        <v>2.74</v>
      </c>
      <c r="H5" s="90">
        <v>2.86</v>
      </c>
      <c r="I5" s="90">
        <v>2.86</v>
      </c>
      <c r="J5" s="90">
        <v>2.75</v>
      </c>
      <c r="K5" s="90">
        <v>2.78</v>
      </c>
      <c r="L5" s="72">
        <v>3.23</v>
      </c>
      <c r="M5" s="54">
        <v>3.19</v>
      </c>
    </row>
    <row r="6" spans="1:13" s="54" customFormat="1" ht="11.25" x14ac:dyDescent="0.2">
      <c r="A6" s="52" t="s">
        <v>14</v>
      </c>
      <c r="B6" s="89">
        <v>5.4</v>
      </c>
      <c r="C6" s="89">
        <v>5.5</v>
      </c>
      <c r="D6" s="89">
        <v>5.7</v>
      </c>
      <c r="E6" s="89">
        <v>5.0999999999999996</v>
      </c>
      <c r="F6" s="89">
        <v>4.8499999999999996</v>
      </c>
      <c r="G6" s="89">
        <v>4.34</v>
      </c>
      <c r="H6" s="90">
        <v>4.41</v>
      </c>
      <c r="I6" s="90">
        <v>4.3099999999999996</v>
      </c>
      <c r="J6" s="90">
        <v>4.38</v>
      </c>
      <c r="K6" s="90">
        <v>4.28</v>
      </c>
      <c r="L6" s="72">
        <v>4.1900000000000004</v>
      </c>
      <c r="M6" s="54">
        <v>4.2699999999999996</v>
      </c>
    </row>
    <row r="7" spans="1:13" s="54" customFormat="1" ht="11.25" x14ac:dyDescent="0.2">
      <c r="A7" s="52" t="s">
        <v>15</v>
      </c>
      <c r="B7" s="89">
        <v>4.5999999999999996</v>
      </c>
      <c r="C7" s="89">
        <v>4.4000000000000004</v>
      </c>
      <c r="D7" s="89">
        <v>4.7</v>
      </c>
      <c r="E7" s="89">
        <v>4.8</v>
      </c>
      <c r="F7" s="89">
        <v>4.8099999999999996</v>
      </c>
      <c r="G7" s="89">
        <v>4.83</v>
      </c>
      <c r="H7" s="90">
        <v>4.66</v>
      </c>
      <c r="I7" s="90">
        <v>4.55</v>
      </c>
      <c r="J7" s="90">
        <v>4.5199999999999996</v>
      </c>
      <c r="K7" s="90">
        <v>4.67</v>
      </c>
      <c r="L7" s="72">
        <v>5.28</v>
      </c>
      <c r="M7" s="54">
        <v>5.49</v>
      </c>
    </row>
    <row r="8" spans="1:13" s="54" customFormat="1" ht="11.25" x14ac:dyDescent="0.2">
      <c r="A8" s="52" t="s">
        <v>16</v>
      </c>
      <c r="B8" s="89">
        <v>13</v>
      </c>
      <c r="C8" s="89">
        <v>13.4</v>
      </c>
      <c r="D8" s="89">
        <v>11.7</v>
      </c>
      <c r="E8" s="89">
        <v>11</v>
      </c>
      <c r="F8" s="89">
        <v>10.94</v>
      </c>
      <c r="G8" s="89">
        <v>10.31</v>
      </c>
      <c r="H8" s="90">
        <v>11.07</v>
      </c>
      <c r="I8" s="90">
        <v>10.94</v>
      </c>
      <c r="J8" s="90">
        <v>12.65</v>
      </c>
      <c r="K8" s="90">
        <v>13.41</v>
      </c>
      <c r="L8" s="72">
        <v>10.95</v>
      </c>
      <c r="M8" s="54">
        <v>12.66</v>
      </c>
    </row>
    <row r="9" spans="1:13" s="54" customFormat="1" ht="11.25" x14ac:dyDescent="0.2">
      <c r="A9" s="52" t="s">
        <v>17</v>
      </c>
      <c r="B9" s="89">
        <v>4.8</v>
      </c>
      <c r="C9" s="89">
        <v>4.8</v>
      </c>
      <c r="D9" s="89">
        <v>5.7</v>
      </c>
      <c r="E9" s="89">
        <v>4.9000000000000004</v>
      </c>
      <c r="F9" s="89">
        <v>5.01</v>
      </c>
      <c r="G9" s="89">
        <v>4.18</v>
      </c>
      <c r="H9" s="90">
        <v>4.33</v>
      </c>
      <c r="I9" s="90">
        <v>4.3</v>
      </c>
      <c r="J9" s="90">
        <v>4.51</v>
      </c>
      <c r="K9" s="90">
        <v>4.24</v>
      </c>
      <c r="L9" s="72">
        <v>3.87</v>
      </c>
      <c r="M9" s="54">
        <v>4.21</v>
      </c>
    </row>
    <row r="10" spans="1:13" s="54" customFormat="1" ht="11.25" x14ac:dyDescent="0.2">
      <c r="A10" s="52" t="s">
        <v>18</v>
      </c>
      <c r="B10" s="89">
        <v>2.1</v>
      </c>
      <c r="C10" s="89">
        <v>2.2000000000000002</v>
      </c>
      <c r="D10" s="89">
        <v>2.5</v>
      </c>
      <c r="E10" s="89">
        <v>2.4</v>
      </c>
      <c r="F10" s="89">
        <v>2.4700000000000002</v>
      </c>
      <c r="G10" s="89">
        <v>2.48</v>
      </c>
      <c r="H10" s="90">
        <v>2.52</v>
      </c>
      <c r="I10" s="90">
        <v>2.48</v>
      </c>
      <c r="J10" s="90">
        <v>2.48</v>
      </c>
      <c r="K10" s="90">
        <v>2.46</v>
      </c>
      <c r="L10" s="72">
        <v>2.69</v>
      </c>
      <c r="M10" s="137">
        <v>2.7</v>
      </c>
    </row>
    <row r="11" spans="1:13" s="54" customFormat="1" ht="11.25" x14ac:dyDescent="0.2">
      <c r="A11" s="52" t="s">
        <v>19</v>
      </c>
      <c r="B11" s="89">
        <v>8.6</v>
      </c>
      <c r="C11" s="89">
        <v>8.5</v>
      </c>
      <c r="D11" s="89">
        <v>7.9</v>
      </c>
      <c r="E11" s="89">
        <v>7.3</v>
      </c>
      <c r="F11" s="89">
        <v>7.31</v>
      </c>
      <c r="G11" s="89">
        <v>7.6</v>
      </c>
      <c r="H11" s="90">
        <v>7.9</v>
      </c>
      <c r="I11" s="90">
        <v>7.88</v>
      </c>
      <c r="J11" s="90">
        <v>7.66</v>
      </c>
      <c r="K11" s="90">
        <v>7.75</v>
      </c>
      <c r="L11" s="72">
        <v>8.6300000000000008</v>
      </c>
      <c r="M11" s="54">
        <v>8.8699999999999992</v>
      </c>
    </row>
    <row r="12" spans="1:13" s="54" customFormat="1" ht="11.25" x14ac:dyDescent="0.2">
      <c r="A12" s="52" t="s">
        <v>20</v>
      </c>
      <c r="B12" s="89">
        <v>3.9</v>
      </c>
      <c r="C12" s="89">
        <v>4</v>
      </c>
      <c r="D12" s="89">
        <v>3.7</v>
      </c>
      <c r="E12" s="89">
        <v>3.7</v>
      </c>
      <c r="F12" s="89">
        <v>3.52</v>
      </c>
      <c r="G12" s="89">
        <v>3.37</v>
      </c>
      <c r="H12" s="90">
        <v>3.24</v>
      </c>
      <c r="I12" s="90">
        <v>3.4</v>
      </c>
      <c r="J12" s="90">
        <v>3.35</v>
      </c>
      <c r="K12" s="90">
        <v>3.52</v>
      </c>
      <c r="L12" s="72">
        <v>4.07</v>
      </c>
      <c r="M12" s="54">
        <v>4.1900000000000004</v>
      </c>
    </row>
    <row r="13" spans="1:13" s="54" customFormat="1" ht="11.25" x14ac:dyDescent="0.2">
      <c r="A13" s="52" t="s">
        <v>21</v>
      </c>
      <c r="B13" s="89">
        <v>3.9</v>
      </c>
      <c r="C13" s="89">
        <v>4</v>
      </c>
      <c r="D13" s="89">
        <v>4.0999999999999996</v>
      </c>
      <c r="E13" s="89">
        <v>4</v>
      </c>
      <c r="F13" s="89">
        <v>3.48</v>
      </c>
      <c r="G13" s="89">
        <v>2.85</v>
      </c>
      <c r="H13" s="90">
        <v>2.79</v>
      </c>
      <c r="I13" s="90">
        <v>2.63</v>
      </c>
      <c r="J13" s="90">
        <v>2.66</v>
      </c>
      <c r="K13" s="90">
        <v>2.63</v>
      </c>
      <c r="L13" s="72">
        <v>2.33</v>
      </c>
      <c r="M13" s="54">
        <v>2.29</v>
      </c>
    </row>
    <row r="14" spans="1:13" s="54" customFormat="1" ht="11.25" x14ac:dyDescent="0.2">
      <c r="A14" s="52" t="s">
        <v>22</v>
      </c>
      <c r="B14" s="89">
        <v>6.8</v>
      </c>
      <c r="C14" s="89">
        <v>6.6</v>
      </c>
      <c r="D14" s="89">
        <v>5.7</v>
      </c>
      <c r="E14" s="89">
        <v>5.8</v>
      </c>
      <c r="F14" s="89">
        <v>6.09</v>
      </c>
      <c r="G14" s="89">
        <v>5.19</v>
      </c>
      <c r="H14" s="90">
        <v>5.24</v>
      </c>
      <c r="I14" s="90">
        <v>6.06</v>
      </c>
      <c r="J14" s="90">
        <v>6.15</v>
      </c>
      <c r="K14" s="90">
        <v>5.3</v>
      </c>
      <c r="L14" s="72">
        <v>4.3499999999999996</v>
      </c>
      <c r="M14" s="54">
        <v>4.32</v>
      </c>
    </row>
    <row r="15" spans="1:13" s="54" customFormat="1" ht="11.25" x14ac:dyDescent="0.2">
      <c r="A15" s="52" t="s">
        <v>67</v>
      </c>
      <c r="B15" s="89">
        <v>5.5</v>
      </c>
      <c r="C15" s="89">
        <v>5.4</v>
      </c>
      <c r="D15" s="89">
        <v>6</v>
      </c>
      <c r="E15" s="89">
        <v>5.9</v>
      </c>
      <c r="F15" s="89">
        <v>6.05</v>
      </c>
      <c r="G15" s="89">
        <v>6.14</v>
      </c>
      <c r="H15" s="90">
        <v>5.94</v>
      </c>
      <c r="I15" s="90">
        <v>5.86</v>
      </c>
      <c r="J15" s="57" t="s">
        <v>116</v>
      </c>
      <c r="K15" s="57" t="s">
        <v>116</v>
      </c>
      <c r="L15" s="79" t="s">
        <v>116</v>
      </c>
      <c r="M15" s="79" t="s">
        <v>116</v>
      </c>
    </row>
    <row r="16" spans="1:13" s="54" customFormat="1" ht="11.25" x14ac:dyDescent="0.2">
      <c r="A16" s="52" t="s">
        <v>23</v>
      </c>
      <c r="B16" s="89">
        <v>4.7</v>
      </c>
      <c r="C16" s="89">
        <v>5.4</v>
      </c>
      <c r="D16" s="89">
        <v>4.9000000000000004</v>
      </c>
      <c r="E16" s="89">
        <v>4.9000000000000004</v>
      </c>
      <c r="F16" s="89">
        <v>4.4000000000000004</v>
      </c>
      <c r="G16" s="89">
        <v>4.25</v>
      </c>
      <c r="H16" s="90">
        <v>4.21</v>
      </c>
      <c r="I16" s="90">
        <v>4.3600000000000003</v>
      </c>
      <c r="J16" s="90">
        <v>4.4400000000000004</v>
      </c>
      <c r="K16" s="90">
        <v>4.3600000000000003</v>
      </c>
      <c r="L16" s="54">
        <v>4.42</v>
      </c>
      <c r="M16" s="54">
        <v>4.63</v>
      </c>
    </row>
    <row r="17" spans="1:13" s="54" customFormat="1" ht="11.25" x14ac:dyDescent="0.2">
      <c r="A17" s="52" t="s">
        <v>68</v>
      </c>
      <c r="B17" s="89">
        <v>2.2000000000000002</v>
      </c>
      <c r="C17" s="89">
        <v>2.4</v>
      </c>
      <c r="D17" s="89">
        <v>2.2000000000000002</v>
      </c>
      <c r="E17" s="89">
        <v>2.1</v>
      </c>
      <c r="F17" s="89">
        <v>2.0099999999999998</v>
      </c>
      <c r="G17" s="89">
        <v>2.0499999999999998</v>
      </c>
      <c r="H17" s="90">
        <v>1.95</v>
      </c>
      <c r="I17" s="90">
        <v>2.0499999999999998</v>
      </c>
      <c r="J17" s="90">
        <v>1.96</v>
      </c>
      <c r="K17" s="90">
        <v>1.99</v>
      </c>
      <c r="L17" s="72">
        <v>2.23</v>
      </c>
      <c r="M17" s="54">
        <v>2.13</v>
      </c>
    </row>
    <row r="18" spans="1:13" s="54" customFormat="1" ht="11.25" x14ac:dyDescent="0.2">
      <c r="A18" s="52" t="s">
        <v>25</v>
      </c>
      <c r="B18" s="115" t="s">
        <v>116</v>
      </c>
      <c r="C18" s="115" t="s">
        <v>116</v>
      </c>
      <c r="D18" s="115" t="s">
        <v>116</v>
      </c>
      <c r="E18" s="115" t="s">
        <v>116</v>
      </c>
      <c r="F18" s="115" t="s">
        <v>116</v>
      </c>
      <c r="G18" s="115" t="s">
        <v>116</v>
      </c>
      <c r="H18" s="115" t="s">
        <v>116</v>
      </c>
      <c r="I18" s="115" t="s">
        <v>116</v>
      </c>
      <c r="J18" s="90">
        <v>2.69</v>
      </c>
      <c r="K18" s="90">
        <v>2.9</v>
      </c>
      <c r="L18" s="72">
        <v>3.37</v>
      </c>
      <c r="M18" s="54">
        <v>3.34</v>
      </c>
    </row>
    <row r="19" spans="1:13" s="54" customFormat="1" ht="11.25" x14ac:dyDescent="0.2">
      <c r="A19" s="52" t="s">
        <v>69</v>
      </c>
      <c r="B19" s="89">
        <v>5.7</v>
      </c>
      <c r="C19" s="89">
        <v>5.7</v>
      </c>
      <c r="D19" s="89">
        <v>5.8</v>
      </c>
      <c r="E19" s="89">
        <v>5.7</v>
      </c>
      <c r="F19" s="89">
        <v>5.75</v>
      </c>
      <c r="G19" s="89">
        <v>5.65</v>
      </c>
      <c r="H19" s="90">
        <v>5.95</v>
      </c>
      <c r="I19" s="90">
        <v>5.84</v>
      </c>
      <c r="J19" s="90">
        <v>5.81</v>
      </c>
      <c r="K19" s="90">
        <v>5.79</v>
      </c>
      <c r="L19" s="72">
        <v>6.52</v>
      </c>
      <c r="M19" s="54">
        <v>6.03</v>
      </c>
    </row>
    <row r="20" spans="1:13" s="54" customFormat="1" ht="11.25" x14ac:dyDescent="0.2">
      <c r="A20" s="52" t="s">
        <v>27</v>
      </c>
      <c r="B20" s="89">
        <v>8.1</v>
      </c>
      <c r="C20" s="89">
        <v>7.6</v>
      </c>
      <c r="D20" s="89">
        <v>8.5</v>
      </c>
      <c r="E20" s="89">
        <v>9.6999999999999993</v>
      </c>
      <c r="F20" s="89">
        <v>10.130000000000001</v>
      </c>
      <c r="G20" s="89">
        <v>11.76</v>
      </c>
      <c r="H20" s="90">
        <v>10.36</v>
      </c>
      <c r="I20" s="90">
        <v>10.62</v>
      </c>
      <c r="J20" s="90">
        <v>10.85</v>
      </c>
      <c r="K20" s="90">
        <v>11.27</v>
      </c>
      <c r="L20" s="72">
        <v>11.29</v>
      </c>
      <c r="M20" s="54">
        <v>10.63</v>
      </c>
    </row>
    <row r="21" spans="1:13" s="54" customFormat="1" ht="11.25" x14ac:dyDescent="0.2">
      <c r="A21" s="52" t="s">
        <v>28</v>
      </c>
      <c r="B21" s="89">
        <v>18</v>
      </c>
      <c r="C21" s="89">
        <v>17.3</v>
      </c>
      <c r="D21" s="89">
        <v>18.3</v>
      </c>
      <c r="E21" s="89">
        <v>20</v>
      </c>
      <c r="F21" s="89">
        <v>20.53</v>
      </c>
      <c r="G21" s="89">
        <v>22.26</v>
      </c>
      <c r="H21" s="90">
        <v>22.57</v>
      </c>
      <c r="I21" s="90">
        <v>21.87</v>
      </c>
      <c r="J21" s="90">
        <v>19.63</v>
      </c>
      <c r="K21" s="90">
        <v>19.48</v>
      </c>
      <c r="L21" s="72">
        <v>19.05</v>
      </c>
      <c r="M21" s="54">
        <v>17.87</v>
      </c>
    </row>
    <row r="22" spans="1:13" s="54" customFormat="1" ht="11.25" x14ac:dyDescent="0.2">
      <c r="A22" s="66" t="s">
        <v>29</v>
      </c>
      <c r="B22" s="116" t="s">
        <v>116</v>
      </c>
      <c r="C22" s="116" t="s">
        <v>116</v>
      </c>
      <c r="D22" s="116" t="s">
        <v>116</v>
      </c>
      <c r="E22" s="116" t="s">
        <v>116</v>
      </c>
      <c r="F22" s="116" t="s">
        <v>116</v>
      </c>
      <c r="G22" s="116" t="s">
        <v>116</v>
      </c>
      <c r="H22" s="116" t="s">
        <v>116</v>
      </c>
      <c r="I22" s="116" t="s">
        <v>116</v>
      </c>
      <c r="J22" s="91">
        <v>3.52</v>
      </c>
      <c r="K22" s="91">
        <v>3.17</v>
      </c>
      <c r="L22" s="91">
        <v>3.53</v>
      </c>
      <c r="M22" s="130">
        <v>3.18</v>
      </c>
    </row>
    <row r="23" spans="1:13" s="54" customFormat="1" ht="11.25" x14ac:dyDescent="0.2">
      <c r="A23" s="121"/>
      <c r="B23" s="122"/>
      <c r="C23" s="122"/>
      <c r="D23" s="122"/>
      <c r="E23" s="122"/>
      <c r="F23" s="122"/>
      <c r="G23" s="122"/>
      <c r="H23" s="122"/>
      <c r="I23" s="122"/>
      <c r="J23" s="123"/>
      <c r="K23" s="123"/>
      <c r="L23" s="123"/>
    </row>
    <row r="24" spans="1:13" s="1" customFormat="1" x14ac:dyDescent="0.2">
      <c r="A24" s="95" t="s">
        <v>148</v>
      </c>
      <c r="G24" s="45"/>
      <c r="L24" s="101"/>
    </row>
    <row r="25" spans="1:13" s="1" customFormat="1" x14ac:dyDescent="0.2">
      <c r="A25" s="95" t="s">
        <v>147</v>
      </c>
      <c r="G25" s="45"/>
    </row>
    <row r="26" spans="1:13" x14ac:dyDescent="0.2">
      <c r="L26" s="106"/>
    </row>
    <row r="27" spans="1:13" x14ac:dyDescent="0.2">
      <c r="L27" s="106"/>
    </row>
  </sheetData>
  <mergeCells count="1">
    <mergeCell ref="A1:M1"/>
  </mergeCells>
  <phoneticPr fontId="10" type="noConversion"/>
  <pageMargins left="0.51181102362204722" right="0.59055118110236227" top="0.59055118110236227" bottom="0.59055118110236227" header="0" footer="0.19685039370078741"/>
  <pageSetup paperSize="9" firstPageNumber="8" orientation="landscape" useFirstPageNumber="1" r:id="rId1"/>
  <headerFooter alignWithMargins="0">
    <oddFooter>&amp;R&amp;"-,обычный"&amp;P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8"/>
  <sheetViews>
    <sheetView workbookViewId="0">
      <selection activeCell="B2" sqref="B2"/>
    </sheetView>
  </sheetViews>
  <sheetFormatPr defaultColWidth="9.140625" defaultRowHeight="12.75" x14ac:dyDescent="0.2"/>
  <cols>
    <col min="1" max="1" width="20.7109375" style="15" customWidth="1"/>
    <col min="2" max="2" width="16.5703125" style="15" customWidth="1"/>
    <col min="3" max="3" width="16.5703125" style="32" customWidth="1"/>
    <col min="4" max="4" width="16.5703125" style="31" customWidth="1"/>
    <col min="5" max="5" width="16.5703125" style="33" customWidth="1"/>
    <col min="6" max="14" width="16.5703125" style="15" customWidth="1"/>
    <col min="15" max="15" width="9.140625" style="108"/>
    <col min="16" max="16384" width="9.140625" style="15"/>
  </cols>
  <sheetData>
    <row r="1" spans="1:17" ht="30" customHeight="1" x14ac:dyDescent="0.2">
      <c r="A1" s="186" t="s">
        <v>159</v>
      </c>
      <c r="B1" s="186"/>
      <c r="C1" s="186"/>
      <c r="D1" s="186"/>
      <c r="E1" s="186"/>
      <c r="F1" s="186"/>
      <c r="G1" s="186"/>
      <c r="H1" s="186"/>
      <c r="I1" s="186"/>
      <c r="J1" s="186"/>
      <c r="K1" s="186"/>
      <c r="L1" s="186"/>
      <c r="M1" s="186"/>
      <c r="N1" s="186"/>
    </row>
    <row r="2" spans="1:17" x14ac:dyDescent="0.2">
      <c r="A2" s="52" t="s">
        <v>73</v>
      </c>
      <c r="N2" s="56" t="s">
        <v>74</v>
      </c>
    </row>
    <row r="3" spans="1:17" s="54" customFormat="1" ht="123.75" x14ac:dyDescent="0.2">
      <c r="A3" s="55"/>
      <c r="B3" s="46" t="s">
        <v>79</v>
      </c>
      <c r="C3" s="46" t="s">
        <v>80</v>
      </c>
      <c r="D3" s="46" t="s">
        <v>81</v>
      </c>
      <c r="E3" s="46" t="s">
        <v>82</v>
      </c>
      <c r="F3" s="46" t="s">
        <v>83</v>
      </c>
      <c r="G3" s="46" t="s">
        <v>163</v>
      </c>
      <c r="H3" s="46" t="s">
        <v>164</v>
      </c>
      <c r="I3" s="46" t="s">
        <v>84</v>
      </c>
      <c r="J3" s="46" t="s">
        <v>85</v>
      </c>
      <c r="K3" s="46" t="s">
        <v>86</v>
      </c>
      <c r="L3" s="46" t="s">
        <v>87</v>
      </c>
      <c r="M3" s="46" t="s">
        <v>88</v>
      </c>
      <c r="N3" s="99" t="s">
        <v>89</v>
      </c>
      <c r="O3" s="109"/>
    </row>
    <row r="4" spans="1:17" s="54" customFormat="1" ht="11.25" x14ac:dyDescent="0.2">
      <c r="A4" s="138" t="s">
        <v>12</v>
      </c>
      <c r="B4" s="139">
        <f>SUM(B5:B21)</f>
        <v>19.75</v>
      </c>
      <c r="C4" s="139">
        <f>SUM(C5:C21)</f>
        <v>2.54</v>
      </c>
      <c r="D4" s="139">
        <f t="shared" ref="D4:N4" si="0">SUM(D5:D21)</f>
        <v>1.76</v>
      </c>
      <c r="E4" s="139">
        <f t="shared" si="0"/>
        <v>0.08</v>
      </c>
      <c r="F4" s="139">
        <f t="shared" si="0"/>
        <v>1.46</v>
      </c>
      <c r="G4" s="139">
        <f t="shared" si="0"/>
        <v>0.14000000000000001</v>
      </c>
      <c r="H4" s="139">
        <f t="shared" si="0"/>
        <v>0.08</v>
      </c>
      <c r="I4" s="139">
        <f t="shared" si="0"/>
        <v>1.96</v>
      </c>
      <c r="J4" s="139">
        <f t="shared" si="0"/>
        <v>2.77</v>
      </c>
      <c r="K4" s="139">
        <f t="shared" si="0"/>
        <v>2.92</v>
      </c>
      <c r="L4" s="139">
        <f t="shared" si="0"/>
        <v>0.35</v>
      </c>
      <c r="M4" s="139">
        <f t="shared" si="0"/>
        <v>0.84</v>
      </c>
      <c r="N4" s="139">
        <f t="shared" si="0"/>
        <v>6.61</v>
      </c>
      <c r="O4" s="110"/>
      <c r="Q4" s="137"/>
    </row>
    <row r="5" spans="1:17" s="54" customFormat="1" ht="11.25" x14ac:dyDescent="0.2">
      <c r="A5" s="104" t="s">
        <v>13</v>
      </c>
      <c r="B5" s="112">
        <f>C5+D5+I5+J5+K5+L5+M5+N5</f>
        <v>0.53</v>
      </c>
      <c r="C5" s="112">
        <v>0.17</v>
      </c>
      <c r="D5" s="112">
        <v>0.04</v>
      </c>
      <c r="E5" s="112">
        <v>0</v>
      </c>
      <c r="F5" s="112">
        <v>0.04</v>
      </c>
      <c r="G5" s="112">
        <v>0</v>
      </c>
      <c r="H5" s="112">
        <v>0</v>
      </c>
      <c r="I5" s="112">
        <v>0.03</v>
      </c>
      <c r="J5" s="140">
        <v>0.05</v>
      </c>
      <c r="K5" s="112">
        <v>0.09</v>
      </c>
      <c r="L5" s="112">
        <v>0</v>
      </c>
      <c r="M5" s="112">
        <v>0.02</v>
      </c>
      <c r="N5" s="140">
        <v>0.13</v>
      </c>
      <c r="O5" s="110"/>
      <c r="Q5" s="137"/>
    </row>
    <row r="6" spans="1:17" s="54" customFormat="1" ht="11.25" x14ac:dyDescent="0.2">
      <c r="A6" s="104" t="s">
        <v>14</v>
      </c>
      <c r="B6" s="112">
        <f t="shared" ref="B6:B21" si="1">C6+D6+I6+J6+K6+L6+M6+N6</f>
        <v>0.79</v>
      </c>
      <c r="C6" s="112">
        <v>0.17</v>
      </c>
      <c r="D6" s="112">
        <v>0.09</v>
      </c>
      <c r="E6" s="112">
        <v>0.01</v>
      </c>
      <c r="F6" s="112">
        <v>0.06</v>
      </c>
      <c r="G6" s="112">
        <v>0.01</v>
      </c>
      <c r="H6" s="112">
        <v>0.01</v>
      </c>
      <c r="I6" s="112">
        <v>7.0000000000000007E-2</v>
      </c>
      <c r="J6" s="140">
        <v>0.13</v>
      </c>
      <c r="K6" s="112">
        <v>0.15</v>
      </c>
      <c r="L6" s="112">
        <v>0</v>
      </c>
      <c r="M6" s="112">
        <v>0.03</v>
      </c>
      <c r="N6" s="140">
        <v>0.15</v>
      </c>
      <c r="O6" s="110"/>
      <c r="Q6" s="137"/>
    </row>
    <row r="7" spans="1:17" s="54" customFormat="1" ht="11.25" x14ac:dyDescent="0.2">
      <c r="A7" s="104" t="s">
        <v>15</v>
      </c>
      <c r="B7" s="112">
        <f t="shared" si="1"/>
        <v>1.21</v>
      </c>
      <c r="C7" s="112">
        <v>0.4</v>
      </c>
      <c r="D7" s="112">
        <v>0.14000000000000001</v>
      </c>
      <c r="E7" s="112">
        <v>0</v>
      </c>
      <c r="F7" s="112">
        <v>0.13</v>
      </c>
      <c r="G7" s="112">
        <v>0.01</v>
      </c>
      <c r="H7" s="112">
        <v>0</v>
      </c>
      <c r="I7" s="112">
        <v>0.13</v>
      </c>
      <c r="J7" s="140">
        <v>0.09</v>
      </c>
      <c r="K7" s="112">
        <v>0.17</v>
      </c>
      <c r="L7" s="112">
        <v>0.01</v>
      </c>
      <c r="M7" s="112">
        <v>0.03</v>
      </c>
      <c r="N7" s="140">
        <v>0.24</v>
      </c>
      <c r="O7" s="110"/>
      <c r="Q7" s="137"/>
    </row>
    <row r="8" spans="1:17" s="54" customFormat="1" ht="11.25" x14ac:dyDescent="0.2">
      <c r="A8" s="104" t="s">
        <v>16</v>
      </c>
      <c r="B8" s="112">
        <f t="shared" si="1"/>
        <v>1.57</v>
      </c>
      <c r="C8" s="112">
        <v>0.06</v>
      </c>
      <c r="D8" s="112">
        <v>0.12</v>
      </c>
      <c r="E8" s="112">
        <v>0.04</v>
      </c>
      <c r="F8" s="112">
        <v>0.06</v>
      </c>
      <c r="G8" s="112">
        <v>0.01</v>
      </c>
      <c r="H8" s="112">
        <v>0.01</v>
      </c>
      <c r="I8" s="112">
        <v>0.25</v>
      </c>
      <c r="J8" s="140">
        <v>0.23</v>
      </c>
      <c r="K8" s="112">
        <v>0.35</v>
      </c>
      <c r="L8" s="112">
        <v>0</v>
      </c>
      <c r="M8" s="112">
        <v>0.06</v>
      </c>
      <c r="N8" s="140">
        <v>0.5</v>
      </c>
      <c r="O8" s="110"/>
      <c r="Q8" s="137"/>
    </row>
    <row r="9" spans="1:17" s="54" customFormat="1" ht="11.25" x14ac:dyDescent="0.2">
      <c r="A9" s="104" t="s">
        <v>17</v>
      </c>
      <c r="B9" s="112">
        <f t="shared" si="1"/>
        <v>0.61</v>
      </c>
      <c r="C9" s="112">
        <v>0.09</v>
      </c>
      <c r="D9" s="112">
        <v>0.05</v>
      </c>
      <c r="E9" s="112">
        <v>0.01</v>
      </c>
      <c r="F9" s="112">
        <v>0.04</v>
      </c>
      <c r="G9" s="112">
        <v>0</v>
      </c>
      <c r="H9" s="112">
        <v>0</v>
      </c>
      <c r="I9" s="112">
        <v>0.06</v>
      </c>
      <c r="J9" s="140">
        <v>7.0000000000000007E-2</v>
      </c>
      <c r="K9" s="112">
        <v>0.15</v>
      </c>
      <c r="L9" s="112">
        <v>0</v>
      </c>
      <c r="M9" s="112">
        <v>0.02</v>
      </c>
      <c r="N9" s="140">
        <v>0.17</v>
      </c>
      <c r="O9" s="110"/>
      <c r="Q9" s="137"/>
    </row>
    <row r="10" spans="1:17" s="54" customFormat="1" ht="11.25" x14ac:dyDescent="0.2">
      <c r="A10" s="104" t="s">
        <v>18</v>
      </c>
      <c r="B10" s="112">
        <f t="shared" si="1"/>
        <v>0.53</v>
      </c>
      <c r="C10" s="112">
        <v>0.1</v>
      </c>
      <c r="D10" s="112">
        <v>0.05</v>
      </c>
      <c r="E10" s="112">
        <v>0</v>
      </c>
      <c r="F10" s="112">
        <v>0.04</v>
      </c>
      <c r="G10" s="112">
        <v>0.01</v>
      </c>
      <c r="H10" s="112">
        <v>0</v>
      </c>
      <c r="I10" s="112">
        <v>0.09</v>
      </c>
      <c r="J10" s="140">
        <v>0.05</v>
      </c>
      <c r="K10" s="112">
        <v>0.08</v>
      </c>
      <c r="L10" s="112">
        <v>0</v>
      </c>
      <c r="M10" s="112">
        <v>0.01</v>
      </c>
      <c r="N10" s="140">
        <v>0.15</v>
      </c>
      <c r="O10" s="110"/>
      <c r="Q10" s="137"/>
    </row>
    <row r="11" spans="1:17" s="54" customFormat="1" ht="11.25" x14ac:dyDescent="0.2">
      <c r="A11" s="104" t="s">
        <v>19</v>
      </c>
      <c r="B11" s="112">
        <f>C11+D11+I11+J11+K11+L11+M11+N11</f>
        <v>1.22</v>
      </c>
      <c r="C11" s="112">
        <v>0.16</v>
      </c>
      <c r="D11" s="112">
        <v>0.31</v>
      </c>
      <c r="E11" s="112">
        <v>0.01</v>
      </c>
      <c r="F11" s="112">
        <v>0.26</v>
      </c>
      <c r="G11" s="112">
        <v>0.02</v>
      </c>
      <c r="H11" s="112">
        <v>0.02</v>
      </c>
      <c r="I11" s="112">
        <v>7.0000000000000007E-2</v>
      </c>
      <c r="J11" s="140">
        <v>0.17</v>
      </c>
      <c r="K11" s="112">
        <v>0.15</v>
      </c>
      <c r="L11" s="112">
        <v>0.01</v>
      </c>
      <c r="M11" s="112">
        <v>0.05</v>
      </c>
      <c r="N11" s="140">
        <v>0.3</v>
      </c>
      <c r="O11" s="110"/>
      <c r="Q11" s="137"/>
    </row>
    <row r="12" spans="1:17" s="54" customFormat="1" ht="11.25" x14ac:dyDescent="0.2">
      <c r="A12" s="104" t="s">
        <v>20</v>
      </c>
      <c r="B12" s="112">
        <f t="shared" si="1"/>
        <v>0.72</v>
      </c>
      <c r="C12" s="112">
        <v>0.13</v>
      </c>
      <c r="D12" s="112">
        <v>0.09</v>
      </c>
      <c r="E12" s="112">
        <v>0</v>
      </c>
      <c r="F12" s="112">
        <v>0.09</v>
      </c>
      <c r="G12" s="112">
        <v>0</v>
      </c>
      <c r="H12" s="112">
        <v>0</v>
      </c>
      <c r="I12" s="112">
        <v>7.0000000000000007E-2</v>
      </c>
      <c r="J12" s="140">
        <v>0.08</v>
      </c>
      <c r="K12" s="112">
        <v>0.18</v>
      </c>
      <c r="L12" s="112">
        <v>0</v>
      </c>
      <c r="M12" s="112">
        <v>0.04</v>
      </c>
      <c r="N12" s="140">
        <v>0.13</v>
      </c>
      <c r="O12" s="110"/>
      <c r="Q12" s="137"/>
    </row>
    <row r="13" spans="1:17" s="54" customFormat="1" ht="11.25" x14ac:dyDescent="0.2">
      <c r="A13" s="104" t="s">
        <v>21</v>
      </c>
      <c r="B13" s="112">
        <f t="shared" si="1"/>
        <v>0.53</v>
      </c>
      <c r="C13" s="112">
        <v>0.08</v>
      </c>
      <c r="D13" s="112">
        <v>0.05</v>
      </c>
      <c r="E13" s="112">
        <v>0</v>
      </c>
      <c r="F13" s="112">
        <v>0.04</v>
      </c>
      <c r="G13" s="112">
        <v>0</v>
      </c>
      <c r="H13" s="112">
        <v>0.01</v>
      </c>
      <c r="I13" s="112">
        <v>7.0000000000000007E-2</v>
      </c>
      <c r="J13" s="140">
        <v>0.03</v>
      </c>
      <c r="K13" s="112">
        <v>0.16</v>
      </c>
      <c r="L13" s="112">
        <v>0</v>
      </c>
      <c r="M13" s="112">
        <v>0.01</v>
      </c>
      <c r="N13" s="140">
        <v>0.13</v>
      </c>
      <c r="O13" s="110"/>
      <c r="Q13" s="137"/>
    </row>
    <row r="14" spans="1:17" s="54" customFormat="1" ht="11.25" x14ac:dyDescent="0.2">
      <c r="A14" s="104" t="s">
        <v>22</v>
      </c>
      <c r="B14" s="112">
        <f t="shared" si="1"/>
        <v>0.49</v>
      </c>
      <c r="C14" s="112">
        <v>0.02</v>
      </c>
      <c r="D14" s="112">
        <v>7.0000000000000007E-2</v>
      </c>
      <c r="E14" s="112">
        <v>0.01</v>
      </c>
      <c r="F14" s="112">
        <v>0.05</v>
      </c>
      <c r="G14" s="112">
        <v>0.01</v>
      </c>
      <c r="H14" s="112">
        <v>0</v>
      </c>
      <c r="I14" s="112">
        <v>7.0000000000000007E-2</v>
      </c>
      <c r="J14" s="140">
        <v>0.04</v>
      </c>
      <c r="K14" s="112">
        <v>0.11</v>
      </c>
      <c r="L14" s="112">
        <v>0</v>
      </c>
      <c r="M14" s="112">
        <v>0.03</v>
      </c>
      <c r="N14" s="140">
        <v>0.15</v>
      </c>
      <c r="O14" s="110"/>
      <c r="Q14" s="137"/>
    </row>
    <row r="15" spans="1:17" s="54" customFormat="1" ht="11.25" x14ac:dyDescent="0.2">
      <c r="A15" s="104" t="s">
        <v>23</v>
      </c>
      <c r="B15" s="112">
        <f t="shared" si="1"/>
        <v>0.85</v>
      </c>
      <c r="C15" s="112">
        <v>0.1</v>
      </c>
      <c r="D15" s="112">
        <v>0.14000000000000001</v>
      </c>
      <c r="E15" s="112">
        <v>0</v>
      </c>
      <c r="F15" s="112">
        <v>0.1</v>
      </c>
      <c r="G15" s="112">
        <v>0.03</v>
      </c>
      <c r="H15" s="112">
        <v>0.01</v>
      </c>
      <c r="I15" s="112">
        <v>0.08</v>
      </c>
      <c r="J15" s="140">
        <v>0.09</v>
      </c>
      <c r="K15" s="112">
        <v>0.25</v>
      </c>
      <c r="L15" s="112">
        <v>0.01</v>
      </c>
      <c r="M15" s="112">
        <v>0.04</v>
      </c>
      <c r="N15" s="140">
        <v>0.14000000000000001</v>
      </c>
      <c r="O15" s="110"/>
      <c r="Q15" s="137"/>
    </row>
    <row r="16" spans="1:17" s="54" customFormat="1" ht="11.25" x14ac:dyDescent="0.2">
      <c r="A16" s="104" t="s">
        <v>68</v>
      </c>
      <c r="B16" s="112">
        <f t="shared" si="1"/>
        <v>0.52</v>
      </c>
      <c r="C16" s="112">
        <v>0.24</v>
      </c>
      <c r="D16" s="112">
        <v>0.03</v>
      </c>
      <c r="E16" s="112">
        <v>0</v>
      </c>
      <c r="F16" s="112">
        <v>0.03</v>
      </c>
      <c r="G16" s="112">
        <v>0</v>
      </c>
      <c r="H16" s="112">
        <v>0</v>
      </c>
      <c r="I16" s="112">
        <v>0.04</v>
      </c>
      <c r="J16" s="140">
        <v>0.04</v>
      </c>
      <c r="K16" s="112">
        <v>7.0000000000000007E-2</v>
      </c>
      <c r="L16" s="112">
        <v>0</v>
      </c>
      <c r="M16" s="112">
        <v>0.02</v>
      </c>
      <c r="N16" s="140">
        <v>0.08</v>
      </c>
      <c r="O16" s="110"/>
      <c r="Q16" s="137"/>
    </row>
    <row r="17" spans="1:17" s="54" customFormat="1" ht="11.25" x14ac:dyDescent="0.2">
      <c r="A17" s="104" t="s">
        <v>25</v>
      </c>
      <c r="B17" s="112">
        <f t="shared" si="1"/>
        <v>0.86</v>
      </c>
      <c r="C17" s="112">
        <v>0.26</v>
      </c>
      <c r="D17" s="112">
        <v>0.05</v>
      </c>
      <c r="E17" s="112">
        <v>0</v>
      </c>
      <c r="F17" s="112">
        <v>0.05</v>
      </c>
      <c r="G17" s="112">
        <v>0</v>
      </c>
      <c r="H17" s="112">
        <v>0</v>
      </c>
      <c r="I17" s="112">
        <v>0.14000000000000001</v>
      </c>
      <c r="J17" s="140">
        <v>0.05</v>
      </c>
      <c r="K17" s="112">
        <v>7.0000000000000007E-2</v>
      </c>
      <c r="L17" s="112">
        <v>0</v>
      </c>
      <c r="M17" s="112">
        <v>0.02</v>
      </c>
      <c r="N17" s="140">
        <v>0.27</v>
      </c>
      <c r="O17" s="110"/>
      <c r="Q17" s="137"/>
    </row>
    <row r="18" spans="1:17" s="54" customFormat="1" ht="11.25" x14ac:dyDescent="0.2">
      <c r="A18" s="104" t="s">
        <v>69</v>
      </c>
      <c r="B18" s="112">
        <f t="shared" si="1"/>
        <v>1.24</v>
      </c>
      <c r="C18" s="112">
        <v>0.28999999999999998</v>
      </c>
      <c r="D18" s="112">
        <v>0.11</v>
      </c>
      <c r="E18" s="112">
        <v>0</v>
      </c>
      <c r="F18" s="112">
        <v>0.1</v>
      </c>
      <c r="G18" s="112">
        <v>0.01</v>
      </c>
      <c r="H18" s="112">
        <v>0</v>
      </c>
      <c r="I18" s="112">
        <v>0.12</v>
      </c>
      <c r="J18" s="140">
        <v>0.13</v>
      </c>
      <c r="K18" s="112">
        <v>0.22</v>
      </c>
      <c r="L18" s="112">
        <v>0.01</v>
      </c>
      <c r="M18" s="112">
        <v>0.05</v>
      </c>
      <c r="N18" s="140">
        <v>0.31</v>
      </c>
      <c r="O18" s="110"/>
      <c r="Q18" s="137"/>
    </row>
    <row r="19" spans="1:17" s="54" customFormat="1" ht="11.25" x14ac:dyDescent="0.2">
      <c r="A19" s="104" t="s">
        <v>27</v>
      </c>
      <c r="B19" s="112">
        <f t="shared" si="1"/>
        <v>2.27</v>
      </c>
      <c r="C19" s="112">
        <v>0.03</v>
      </c>
      <c r="D19" s="112">
        <v>0.05</v>
      </c>
      <c r="E19" s="112">
        <v>0</v>
      </c>
      <c r="F19" s="112">
        <v>0.04</v>
      </c>
      <c r="G19" s="112">
        <v>0.01</v>
      </c>
      <c r="H19" s="112">
        <v>0</v>
      </c>
      <c r="I19" s="112">
        <v>0.19</v>
      </c>
      <c r="J19" s="140">
        <v>0.35</v>
      </c>
      <c r="K19" s="112">
        <v>0.19</v>
      </c>
      <c r="L19" s="112">
        <v>0.12</v>
      </c>
      <c r="M19" s="112">
        <v>0.1</v>
      </c>
      <c r="N19" s="140">
        <v>1.24</v>
      </c>
      <c r="O19" s="110"/>
      <c r="Q19" s="137"/>
    </row>
    <row r="20" spans="1:17" s="54" customFormat="1" ht="11.25" x14ac:dyDescent="0.2">
      <c r="A20" s="104" t="s">
        <v>28</v>
      </c>
      <c r="B20" s="112">
        <f t="shared" si="1"/>
        <v>5.09</v>
      </c>
      <c r="C20" s="112">
        <v>0.22</v>
      </c>
      <c r="D20" s="112">
        <v>0.28999999999999998</v>
      </c>
      <c r="E20" s="112">
        <v>0</v>
      </c>
      <c r="F20" s="112">
        <v>0.27</v>
      </c>
      <c r="G20" s="112">
        <v>0.01</v>
      </c>
      <c r="H20" s="112">
        <v>0.01</v>
      </c>
      <c r="I20" s="112">
        <v>0.43</v>
      </c>
      <c r="J20" s="140">
        <v>1.03</v>
      </c>
      <c r="K20" s="112">
        <v>0.46</v>
      </c>
      <c r="L20" s="112">
        <v>0.19</v>
      </c>
      <c r="M20" s="112">
        <v>0.27</v>
      </c>
      <c r="N20" s="140">
        <v>2.2000000000000002</v>
      </c>
      <c r="O20" s="110"/>
      <c r="Q20" s="137"/>
    </row>
    <row r="21" spans="1:17" s="54" customFormat="1" ht="11.25" x14ac:dyDescent="0.2">
      <c r="A21" s="66" t="s">
        <v>29</v>
      </c>
      <c r="B21" s="113">
        <f t="shared" si="1"/>
        <v>0.72</v>
      </c>
      <c r="C21" s="113">
        <v>0.02</v>
      </c>
      <c r="D21" s="113">
        <v>0.08</v>
      </c>
      <c r="E21" s="113">
        <v>0</v>
      </c>
      <c r="F21" s="113">
        <v>0.06</v>
      </c>
      <c r="G21" s="113">
        <v>0.01</v>
      </c>
      <c r="H21" s="113">
        <v>0.01</v>
      </c>
      <c r="I21" s="113">
        <v>0.05</v>
      </c>
      <c r="J21" s="113">
        <v>0.14000000000000001</v>
      </c>
      <c r="K21" s="113">
        <v>7.0000000000000007E-2</v>
      </c>
      <c r="L21" s="113">
        <v>0</v>
      </c>
      <c r="M21" s="113">
        <v>0.04</v>
      </c>
      <c r="N21" s="111">
        <v>0.32</v>
      </c>
      <c r="O21" s="110"/>
      <c r="Q21" s="137"/>
    </row>
    <row r="24" spans="1:17" x14ac:dyDescent="0.2">
      <c r="C24" s="135"/>
    </row>
    <row r="26" spans="1:17" x14ac:dyDescent="0.2">
      <c r="C26" s="135"/>
      <c r="D26" s="136"/>
      <c r="E26" s="135"/>
      <c r="F26" s="135"/>
      <c r="G26" s="135"/>
      <c r="H26" s="135"/>
      <c r="I26" s="135"/>
      <c r="J26" s="135"/>
      <c r="K26" s="135"/>
      <c r="L26" s="135"/>
      <c r="M26" s="135"/>
      <c r="N26" s="135"/>
    </row>
    <row r="28" spans="1:17" x14ac:dyDescent="0.2">
      <c r="B28" s="135"/>
      <c r="C28" s="135"/>
      <c r="D28" s="135"/>
      <c r="E28" s="135"/>
      <c r="F28" s="135"/>
      <c r="G28" s="135"/>
      <c r="H28" s="135"/>
      <c r="I28" s="135"/>
      <c r="J28" s="135"/>
      <c r="K28" s="135"/>
      <c r="L28" s="135"/>
      <c r="M28" s="135"/>
      <c r="N28" s="135"/>
    </row>
  </sheetData>
  <mergeCells count="1">
    <mergeCell ref="A1:N1"/>
  </mergeCells>
  <pageMargins left="0.51181102362204722" right="0.59055118110236227" top="0.59055118110236227" bottom="0.59055118110236227" header="0" footer="0"/>
  <pageSetup paperSize="9" firstPageNumber="9" orientation="landscape" useFirstPageNumber="1" r:id="rId1"/>
  <headerFooter alignWithMargins="0">
    <oddFooter>&amp;R&amp;"-,обычный"&amp;P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8</vt:i4>
      </vt:variant>
    </vt:vector>
  </HeadingPairs>
  <TitlesOfParts>
    <vt:vector size="23" baseType="lpstr">
      <vt:lpstr>Обложка</vt:lpstr>
      <vt:lpstr>Усл.обозначения</vt:lpstr>
      <vt:lpstr>Содержание</vt:lpstr>
      <vt:lpstr>Метод.пояснения</vt:lpstr>
      <vt:lpstr>1 табл</vt:lpstr>
      <vt:lpstr>2 табл</vt:lpstr>
      <vt:lpstr>3 табл</vt:lpstr>
      <vt:lpstr>4 табл</vt:lpstr>
      <vt:lpstr>5 табл</vt:lpstr>
      <vt:lpstr>6 табл</vt:lpstr>
      <vt:lpstr>7 табл</vt:lpstr>
      <vt:lpstr>8 табл</vt:lpstr>
      <vt:lpstr>9 табл</vt:lpstr>
      <vt:lpstr>10 табл</vt:lpstr>
      <vt:lpstr>11 табл</vt:lpstr>
      <vt:lpstr>'10 табл'!Заголовки_для_печати</vt:lpstr>
      <vt:lpstr>'11 табл'!Заголовки_для_печати</vt:lpstr>
      <vt:lpstr>'9 табл'!Заголовки_для_печати</vt:lpstr>
      <vt:lpstr>'4 табл'!Область_печати</vt:lpstr>
      <vt:lpstr>'5 табл'!Область_печати</vt:lpstr>
      <vt:lpstr>'6 табл'!Область_печати</vt:lpstr>
      <vt:lpstr>'7 табл'!Область_печати</vt:lpstr>
      <vt:lpstr>'8 табл'!Область_печати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zh.suleymenova</cp:lastModifiedBy>
  <cp:lastPrinted>2022-08-18T11:57:21Z</cp:lastPrinted>
  <dcterms:created xsi:type="dcterms:W3CDTF">2009-03-11T05:00:38Z</dcterms:created>
  <dcterms:modified xsi:type="dcterms:W3CDTF">2022-08-23T13:04:04Z</dcterms:modified>
</cp:coreProperties>
</file>